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965" windowHeight="78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Лист1!$A$1:$AA$117</definedName>
  </definedNames>
  <calcPr calcId="145621"/>
</workbook>
</file>

<file path=xl/calcChain.xml><?xml version="1.0" encoding="utf-8"?>
<calcChain xmlns="http://schemas.openxmlformats.org/spreadsheetml/2006/main">
  <c r="P75" i="1" l="1"/>
  <c r="Y113" i="1"/>
  <c r="T113" i="1"/>
  <c r="H113" i="1"/>
  <c r="Y112" i="1"/>
  <c r="T112" i="1"/>
  <c r="H112" i="1"/>
  <c r="Y111" i="1"/>
  <c r="T111" i="1"/>
  <c r="H111" i="1"/>
  <c r="Y110" i="1"/>
  <c r="Z108" i="1" s="1"/>
  <c r="T110" i="1"/>
  <c r="H110" i="1"/>
  <c r="Y109" i="1"/>
  <c r="T109" i="1"/>
  <c r="H109" i="1"/>
  <c r="Y108" i="1"/>
  <c r="W108" i="1"/>
  <c r="T108" i="1"/>
  <c r="P108" i="1"/>
  <c r="K108" i="1"/>
  <c r="H108" i="1"/>
  <c r="Y104" i="1"/>
  <c r="T104" i="1"/>
  <c r="H104" i="1"/>
  <c r="Y103" i="1"/>
  <c r="T103" i="1"/>
  <c r="H103" i="1"/>
  <c r="Y102" i="1"/>
  <c r="T102" i="1"/>
  <c r="H102" i="1"/>
  <c r="Y101" i="1"/>
  <c r="T101" i="1"/>
  <c r="H101" i="1"/>
  <c r="Y100" i="1"/>
  <c r="Z99" i="1" s="1"/>
  <c r="T100" i="1"/>
  <c r="H100" i="1"/>
  <c r="Y99" i="1"/>
  <c r="W99" i="1"/>
  <c r="T99" i="1"/>
  <c r="P99" i="1"/>
  <c r="K99" i="1"/>
  <c r="H99" i="1"/>
  <c r="Y98" i="1"/>
  <c r="T98" i="1"/>
  <c r="H98" i="1"/>
  <c r="Y97" i="1"/>
  <c r="T97" i="1"/>
  <c r="H97" i="1"/>
  <c r="Y96" i="1"/>
  <c r="T96" i="1"/>
  <c r="H96" i="1"/>
  <c r="Y95" i="1"/>
  <c r="T95" i="1"/>
  <c r="H95" i="1"/>
  <c r="Y94" i="1"/>
  <c r="T94" i="1"/>
  <c r="H94" i="1"/>
  <c r="Y93" i="1"/>
  <c r="W93" i="1"/>
  <c r="T93" i="1"/>
  <c r="P93" i="1"/>
  <c r="K93" i="1"/>
  <c r="H93" i="1"/>
  <c r="Y92" i="1"/>
  <c r="T92" i="1"/>
  <c r="H92" i="1"/>
  <c r="Y91" i="1"/>
  <c r="T91" i="1"/>
  <c r="H91" i="1"/>
  <c r="Y90" i="1"/>
  <c r="Z87" i="1" s="1"/>
  <c r="T90" i="1"/>
  <c r="H90" i="1"/>
  <c r="Y89" i="1"/>
  <c r="T89" i="1"/>
  <c r="H89" i="1"/>
  <c r="Y88" i="1"/>
  <c r="T88" i="1"/>
  <c r="H88" i="1"/>
  <c r="Y87" i="1"/>
  <c r="W87" i="1"/>
  <c r="T87" i="1"/>
  <c r="P87" i="1"/>
  <c r="K87" i="1"/>
  <c r="H87" i="1"/>
  <c r="Y86" i="1"/>
  <c r="T86" i="1"/>
  <c r="H86" i="1"/>
  <c r="Y85" i="1"/>
  <c r="T85" i="1"/>
  <c r="H85" i="1"/>
  <c r="Y84" i="1"/>
  <c r="H84" i="1"/>
  <c r="Y83" i="1"/>
  <c r="T83" i="1"/>
  <c r="H83" i="1"/>
  <c r="Y82" i="1"/>
  <c r="Z81" i="1" s="1"/>
  <c r="T82" i="1"/>
  <c r="H82" i="1"/>
  <c r="Y81" i="1"/>
  <c r="W81" i="1"/>
  <c r="T81" i="1"/>
  <c r="P81" i="1"/>
  <c r="K81" i="1"/>
  <c r="H81" i="1"/>
  <c r="Y80" i="1"/>
  <c r="T80" i="1"/>
  <c r="H80" i="1"/>
  <c r="Y79" i="1"/>
  <c r="T79" i="1"/>
  <c r="H79" i="1"/>
  <c r="Y78" i="1"/>
  <c r="T78" i="1"/>
  <c r="H78" i="1"/>
  <c r="Y77" i="1"/>
  <c r="Z75" i="1" s="1"/>
  <c r="T77" i="1"/>
  <c r="H77" i="1"/>
  <c r="Y76" i="1"/>
  <c r="T76" i="1"/>
  <c r="H76" i="1"/>
  <c r="Y75" i="1"/>
  <c r="W75" i="1"/>
  <c r="T75" i="1"/>
  <c r="K75" i="1"/>
  <c r="H75" i="1"/>
  <c r="Y71" i="1"/>
  <c r="T71" i="1"/>
  <c r="H71" i="1"/>
  <c r="Y70" i="1"/>
  <c r="T70" i="1"/>
  <c r="H70" i="1"/>
  <c r="Y69" i="1"/>
  <c r="T69" i="1"/>
  <c r="H69" i="1"/>
  <c r="Y68" i="1"/>
  <c r="T68" i="1"/>
  <c r="H68" i="1"/>
  <c r="Y67" i="1"/>
  <c r="T67" i="1"/>
  <c r="H67" i="1"/>
  <c r="Y66" i="1"/>
  <c r="W66" i="1"/>
  <c r="T66" i="1"/>
  <c r="P66" i="1"/>
  <c r="K66" i="1"/>
  <c r="H66" i="1"/>
  <c r="Y65" i="1"/>
  <c r="T65" i="1"/>
  <c r="H65" i="1"/>
  <c r="Y64" i="1"/>
  <c r="T64" i="1"/>
  <c r="H64" i="1"/>
  <c r="Y63" i="1"/>
  <c r="T63" i="1"/>
  <c r="H63" i="1"/>
  <c r="Y62" i="1"/>
  <c r="T62" i="1"/>
  <c r="H62" i="1"/>
  <c r="Y61" i="1"/>
  <c r="Z60" i="1" s="1"/>
  <c r="T61" i="1"/>
  <c r="H61" i="1"/>
  <c r="Y60" i="1"/>
  <c r="W60" i="1"/>
  <c r="T60" i="1"/>
  <c r="P60" i="1"/>
  <c r="K60" i="1"/>
  <c r="H60" i="1"/>
  <c r="Y59" i="1"/>
  <c r="T59" i="1"/>
  <c r="H59" i="1"/>
  <c r="Y58" i="1"/>
  <c r="T58" i="1"/>
  <c r="H58" i="1"/>
  <c r="Y57" i="1"/>
  <c r="T57" i="1"/>
  <c r="H57" i="1"/>
  <c r="Y56" i="1"/>
  <c r="T56" i="1"/>
  <c r="H56" i="1"/>
  <c r="Y55" i="1"/>
  <c r="T55" i="1"/>
  <c r="H55" i="1"/>
  <c r="Y54" i="1"/>
  <c r="Z54" i="1" s="1"/>
  <c r="W54" i="1"/>
  <c r="T54" i="1"/>
  <c r="P54" i="1"/>
  <c r="K54" i="1"/>
  <c r="H54" i="1"/>
  <c r="Y53" i="1"/>
  <c r="T53" i="1"/>
  <c r="H53" i="1"/>
  <c r="Y52" i="1"/>
  <c r="T52" i="1"/>
  <c r="H52" i="1"/>
  <c r="Y51" i="1"/>
  <c r="T51" i="1"/>
  <c r="H51" i="1"/>
  <c r="Y50" i="1"/>
  <c r="T50" i="1"/>
  <c r="H50" i="1"/>
  <c r="Y49" i="1"/>
  <c r="Z48" i="1" s="1"/>
  <c r="T49" i="1"/>
  <c r="H49" i="1"/>
  <c r="Y48" i="1"/>
  <c r="W48" i="1"/>
  <c r="P48" i="1"/>
  <c r="K48" i="1"/>
  <c r="H48" i="1"/>
  <c r="Y47" i="1"/>
  <c r="T47" i="1"/>
  <c r="H47" i="1"/>
  <c r="Y46" i="1"/>
  <c r="T46" i="1"/>
  <c r="H46" i="1"/>
  <c r="Y45" i="1"/>
  <c r="Z42" i="1" s="1"/>
  <c r="T45" i="1"/>
  <c r="H45" i="1"/>
  <c r="Y44" i="1"/>
  <c r="T44" i="1"/>
  <c r="H44" i="1"/>
  <c r="Y43" i="1"/>
  <c r="T43" i="1"/>
  <c r="H43" i="1"/>
  <c r="Y42" i="1"/>
  <c r="W42" i="1"/>
  <c r="T42" i="1"/>
  <c r="P42" i="1"/>
  <c r="K42" i="1"/>
  <c r="H42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Z21" i="1" s="1"/>
  <c r="Y24" i="1"/>
  <c r="Y25" i="1"/>
  <c r="Y26" i="1"/>
  <c r="Y27" i="1"/>
  <c r="Z27" i="1" s="1"/>
  <c r="Y28" i="1"/>
  <c r="Y29" i="1"/>
  <c r="Y30" i="1"/>
  <c r="Y31" i="1"/>
  <c r="Y32" i="1"/>
  <c r="Y33" i="1"/>
  <c r="Z33" i="1" s="1"/>
  <c r="Y34" i="1"/>
  <c r="Y35" i="1"/>
  <c r="Y36" i="1"/>
  <c r="Y37" i="1"/>
  <c r="Y38" i="1"/>
  <c r="Y9" i="1"/>
  <c r="W15" i="1"/>
  <c r="W21" i="1"/>
  <c r="W27" i="1"/>
  <c r="W33" i="1"/>
  <c r="W9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10" i="1"/>
  <c r="T11" i="1"/>
  <c r="T12" i="1"/>
  <c r="T13" i="1"/>
  <c r="T14" i="1"/>
  <c r="T9" i="1"/>
  <c r="P15" i="1"/>
  <c r="P21" i="1"/>
  <c r="P27" i="1"/>
  <c r="P33" i="1"/>
  <c r="P9" i="1"/>
  <c r="K15" i="1"/>
  <c r="K21" i="1"/>
  <c r="K27" i="1"/>
  <c r="K33" i="1"/>
  <c r="K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9" i="1"/>
  <c r="Z15" i="1"/>
  <c r="Z9" i="1"/>
  <c r="Z93" i="1"/>
  <c r="Z66" i="1"/>
</calcChain>
</file>

<file path=xl/sharedStrings.xml><?xml version="1.0" encoding="utf-8"?>
<sst xmlns="http://schemas.openxmlformats.org/spreadsheetml/2006/main" count="539" uniqueCount="300">
  <si>
    <t>команда</t>
  </si>
  <si>
    <t>П.І. учасника</t>
  </si>
  <si>
    <t>місце учасника</t>
  </si>
  <si>
    <t>очки учасника</t>
  </si>
  <si>
    <t>результат</t>
  </si>
  <si>
    <t>всього</t>
  </si>
  <si>
    <t>командне місце</t>
  </si>
  <si>
    <t>Стрільба</t>
  </si>
  <si>
    <t>Загально-командне місце</t>
  </si>
  <si>
    <t>обласних структурних підрозділів органів центральної виконавчої влади та працівників органів місцевого самоврядування області, в т.ч. ОТГ</t>
  </si>
  <si>
    <t>23 лютого 2019 р. м. Чернігів</t>
  </si>
  <si>
    <t>Лижні перегони</t>
  </si>
  <si>
    <t>Динамометрія</t>
  </si>
  <si>
    <t>ліва</t>
  </si>
  <si>
    <t>права</t>
  </si>
  <si>
    <t>Ніжинська районна рада</t>
  </si>
  <si>
    <t>загальна             к-ть очок</t>
  </si>
  <si>
    <t>загальна               к-ть очок</t>
  </si>
  <si>
    <t>Бузун Світлана</t>
  </si>
  <si>
    <t>Андрусенко Олена</t>
  </si>
  <si>
    <t>Бузун Олег</t>
  </si>
  <si>
    <t>Орел Володимир</t>
  </si>
  <si>
    <t>Охонько Олександр</t>
  </si>
  <si>
    <t>загальна           к-ть очок</t>
  </si>
  <si>
    <t>к-ть очок учасника                з  3-х  видів</t>
  </si>
  <si>
    <t>к-ть очок команди            з  3-х  видів</t>
  </si>
  <si>
    <t>Бахмацький р-н</t>
  </si>
  <si>
    <t>Мороз Людмила</t>
  </si>
  <si>
    <t>Стрілець Юля</t>
  </si>
  <si>
    <t>Больбух Микола</t>
  </si>
  <si>
    <t>Бойко Валентин</t>
  </si>
  <si>
    <t>Шокун Василь</t>
  </si>
  <si>
    <t>Стецько Олександр</t>
  </si>
  <si>
    <t>Дериземля Андрій</t>
  </si>
  <si>
    <t xml:space="preserve">Городнянський р-н </t>
  </si>
  <si>
    <t>Захарченко Тетяна</t>
  </si>
  <si>
    <t>Желдак Ганна</t>
  </si>
  <si>
    <t>Середа Віктор</t>
  </si>
  <si>
    <t>Буйний Петро</t>
  </si>
  <si>
    <t>Хмелевський Максим</t>
  </si>
  <si>
    <t xml:space="preserve">Куликівський       р-н </t>
  </si>
  <si>
    <t>Баглай Володимир</t>
  </si>
  <si>
    <t>Клочок Олег</t>
  </si>
  <si>
    <t>Бугай Павло</t>
  </si>
  <si>
    <t>Герасименко Віктор</t>
  </si>
  <si>
    <t>Капустіна Ольга</t>
  </si>
  <si>
    <t>Близнюк Лариса</t>
  </si>
  <si>
    <t xml:space="preserve">м. Ніжин </t>
  </si>
  <si>
    <t>Глушко Павло</t>
  </si>
  <si>
    <t>Білодід Сергій</t>
  </si>
  <si>
    <t>Литовченко Тетяна</t>
  </si>
  <si>
    <t>Панченко Олег</t>
  </si>
  <si>
    <t>Михайло-Коцюбинська ОТГ</t>
  </si>
  <si>
    <t>Івахненко Віктор</t>
  </si>
  <si>
    <t>Двойнос Максим</t>
  </si>
  <si>
    <t>Бобок Володимир</t>
  </si>
  <si>
    <t>Сердюк Ніна</t>
  </si>
  <si>
    <t>Сетченко Світлана</t>
  </si>
  <si>
    <t>Прудяк Сергій</t>
  </si>
  <si>
    <t>Жук Євгеній</t>
  </si>
  <si>
    <t>Найда Олександр</t>
  </si>
  <si>
    <t>Риженко Інна</t>
  </si>
  <si>
    <t>Івахненко Аліна</t>
  </si>
  <si>
    <t>ОДА</t>
  </si>
  <si>
    <t>Лемеш Ніна</t>
  </si>
  <si>
    <t>Лещенко Любов</t>
  </si>
  <si>
    <t>Клименок Олександр</t>
  </si>
  <si>
    <t>Хохлов Антон</t>
  </si>
  <si>
    <t>Водоп'янов Олександр</t>
  </si>
  <si>
    <t>Колесник Євгеній</t>
  </si>
  <si>
    <t>Чернігівська                        міська рада</t>
  </si>
  <si>
    <t>Литвиненко Тетяна</t>
  </si>
  <si>
    <t>Ковтун Марина</t>
  </si>
  <si>
    <t>Католик Михайло</t>
  </si>
  <si>
    <t>Ярмак Олег</t>
  </si>
  <si>
    <t>Чернігівський р-н</t>
  </si>
  <si>
    <t>Зарецька Ганна</t>
  </si>
  <si>
    <t>Мезенцева Раїса</t>
  </si>
  <si>
    <t>Браженко Сергій</t>
  </si>
  <si>
    <t>Демченко Олександр</t>
  </si>
  <si>
    <t>Талалаївська райдержадміністрація</t>
  </si>
  <si>
    <t>Луценко Ірина</t>
  </si>
  <si>
    <t>Дупа Анатолій</t>
  </si>
  <si>
    <t>Дзюбан Юрій</t>
  </si>
  <si>
    <t>Карпенко Ярослав</t>
  </si>
  <si>
    <t>Сенько Андрій</t>
  </si>
  <si>
    <t>Ріпкинський р-н</t>
  </si>
  <si>
    <t>Іваненко Оксана</t>
  </si>
  <si>
    <t>Плаксин Артем</t>
  </si>
  <si>
    <t>Тужик Анатолій</t>
  </si>
  <si>
    <t>Рак Сергій</t>
  </si>
  <si>
    <t>Прилуцька райдержадміністрація</t>
  </si>
  <si>
    <t>Бобренко Владислав</t>
  </si>
  <si>
    <t>Вовк Роман</t>
  </si>
  <si>
    <t>Красков Юрій</t>
  </si>
  <si>
    <t>Дуда Андрій</t>
  </si>
  <si>
    <t>Дзюба Андрій</t>
  </si>
  <si>
    <t>Тризна Світлана</t>
  </si>
  <si>
    <t>Самойлович Ігор</t>
  </si>
  <si>
    <t>Ведмідь Наталія</t>
  </si>
  <si>
    <t>Чаус Олександр</t>
  </si>
  <si>
    <t>Смирнов Іван</t>
  </si>
  <si>
    <t>м. Прилуки</t>
  </si>
  <si>
    <t>Веремійчик Інна</t>
  </si>
  <si>
    <t>Скрипка Валерій</t>
  </si>
  <si>
    <t>Лабунська Таміла</t>
  </si>
  <si>
    <t>Мосціпан Руслан</t>
  </si>
  <si>
    <t>Романько Павло</t>
  </si>
  <si>
    <t>Головченко Тарас</t>
  </si>
  <si>
    <t>Новгород-Сіверський р-н</t>
  </si>
  <si>
    <t>Садова Людмила</t>
  </si>
  <si>
    <t>Півень Наталія</t>
  </si>
  <si>
    <t>Жеребок Володимир</t>
  </si>
  <si>
    <t>Поливода Сергій</t>
  </si>
  <si>
    <t>Косов Юрій</t>
  </si>
  <si>
    <t>Циганков Андрій</t>
  </si>
  <si>
    <t>Борзнянський р-н</t>
  </si>
  <si>
    <t>Роговий Сергій</t>
  </si>
  <si>
    <t>Мирний Олександр</t>
  </si>
  <si>
    <t>Терновський Євгеній</t>
  </si>
  <si>
    <t>Менський р-н</t>
  </si>
  <si>
    <t>Дудко Інна</t>
  </si>
  <si>
    <t>Остапенко Ганна</t>
  </si>
  <si>
    <t>Косовненко Сергій</t>
  </si>
  <si>
    <t>Таргонський Станіслав</t>
  </si>
  <si>
    <t>Лукаш Дмитро</t>
  </si>
  <si>
    <t>Скороход Сергій</t>
  </si>
  <si>
    <t>1</t>
  </si>
  <si>
    <t>2</t>
  </si>
  <si>
    <t>3</t>
  </si>
  <si>
    <t>4</t>
  </si>
  <si>
    <t>5</t>
  </si>
  <si>
    <t>6-8</t>
  </si>
  <si>
    <t>9</t>
  </si>
  <si>
    <t>10</t>
  </si>
  <si>
    <t>11</t>
  </si>
  <si>
    <t>12-13</t>
  </si>
  <si>
    <t>14</t>
  </si>
  <si>
    <t>15</t>
  </si>
  <si>
    <t>16-18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</si>
  <si>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</si>
  <si>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</si>
  <si>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</si>
  <si>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</si>
  <si>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</si>
  <si>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</si>
  <si>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</si>
  <si>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</si>
  <si>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</si>
  <si>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</si>
  <si>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н/з</t>
  </si>
  <si>
    <t>4-5</t>
  </si>
  <si>
    <t>6</t>
  </si>
  <si>
    <t>7</t>
  </si>
  <si>
    <t>8</t>
  </si>
  <si>
    <t>12</t>
  </si>
  <si>
    <t>13-14</t>
  </si>
  <si>
    <t>16</t>
  </si>
  <si>
    <t>17</t>
  </si>
  <si>
    <t>18</t>
  </si>
  <si>
    <t>19-22</t>
  </si>
  <si>
    <t>24-26</t>
  </si>
  <si>
    <t>27-29</t>
  </si>
  <si>
    <t>30</t>
  </si>
  <si>
    <t>31</t>
  </si>
  <si>
    <t>32</t>
  </si>
  <si>
    <t>33</t>
  </si>
  <si>
    <t>34-37</t>
  </si>
  <si>
    <t>38</t>
  </si>
  <si>
    <t>39-40</t>
  </si>
  <si>
    <t>41-43</t>
  </si>
  <si>
    <t>44</t>
  </si>
  <si>
    <t>45</t>
  </si>
  <si>
    <t>46-48</t>
  </si>
  <si>
    <t>49</t>
  </si>
  <si>
    <t>50-51</t>
  </si>
  <si>
    <t>52-53</t>
  </si>
  <si>
    <t>54-57</t>
  </si>
  <si>
    <t>58-59</t>
  </si>
  <si>
    <t>60</t>
  </si>
  <si>
    <t>61</t>
  </si>
  <si>
    <t>62</t>
  </si>
  <si>
    <t>1,18,8</t>
  </si>
  <si>
    <t>1,21,3</t>
  </si>
  <si>
    <t>2,00,3</t>
  </si>
  <si>
    <t>2,10,7</t>
  </si>
  <si>
    <t>2,25,6</t>
  </si>
  <si>
    <t>2,26,8</t>
  </si>
  <si>
    <t>2,31,5</t>
  </si>
  <si>
    <t>2,48,2</t>
  </si>
  <si>
    <t>2,57,4</t>
  </si>
  <si>
    <t>2,58,3</t>
  </si>
  <si>
    <t>3,15,6</t>
  </si>
  <si>
    <t>3,20,6</t>
  </si>
  <si>
    <t>3,22,1</t>
  </si>
  <si>
    <t>13</t>
  </si>
  <si>
    <t>3,44,1</t>
  </si>
  <si>
    <t>3,55,9</t>
  </si>
  <si>
    <t>4,15,2</t>
  </si>
  <si>
    <t>4,16,6</t>
  </si>
  <si>
    <t>4,18,5</t>
  </si>
  <si>
    <t>4,29,1</t>
  </si>
  <si>
    <t>4,34,9</t>
  </si>
  <si>
    <t>4,41,3</t>
  </si>
  <si>
    <t>4,49,5</t>
  </si>
  <si>
    <t>5,10,5</t>
  </si>
  <si>
    <t>5,16,3</t>
  </si>
  <si>
    <t>5,16,7</t>
  </si>
  <si>
    <t>5,18,8</t>
  </si>
  <si>
    <t>5,19,9</t>
  </si>
  <si>
    <t>5,20,8</t>
  </si>
  <si>
    <t>2,10,1</t>
  </si>
  <si>
    <t>2,14,8</t>
  </si>
  <si>
    <t>2,28,0</t>
  </si>
  <si>
    <t>2,39,1</t>
  </si>
  <si>
    <t>2,42,5</t>
  </si>
  <si>
    <t>3,12,5</t>
  </si>
  <si>
    <t>3,26,2</t>
  </si>
  <si>
    <t>3,32,8</t>
  </si>
  <si>
    <t>3,50,1</t>
  </si>
  <si>
    <t>3,53,5</t>
  </si>
  <si>
    <t>4,01,0</t>
  </si>
  <si>
    <t>4,16,4</t>
  </si>
  <si>
    <t>4,17,1</t>
  </si>
  <si>
    <t>4,21,3</t>
  </si>
  <si>
    <t>4,24,4</t>
  </si>
  <si>
    <t>4,26,7</t>
  </si>
  <si>
    <t>4,27,6</t>
  </si>
  <si>
    <t>4,29,6</t>
  </si>
  <si>
    <t>4,29,8</t>
  </si>
  <si>
    <t>4,32,0</t>
  </si>
  <si>
    <t>4,35,0</t>
  </si>
  <si>
    <t>4,42,1</t>
  </si>
  <si>
    <t>4,42,7</t>
  </si>
  <si>
    <t>4,48,7</t>
  </si>
  <si>
    <t>4,49,8</t>
  </si>
  <si>
    <t>4,51,8</t>
  </si>
  <si>
    <t>4,53,5</t>
  </si>
  <si>
    <t>4,54,4</t>
  </si>
  <si>
    <t>29</t>
  </si>
  <si>
    <t>4,56,2</t>
  </si>
  <si>
    <t>5,12,0</t>
  </si>
  <si>
    <t>5,17,7</t>
  </si>
  <si>
    <t>5,18,7</t>
  </si>
  <si>
    <t>34</t>
  </si>
  <si>
    <t>5,33,6</t>
  </si>
  <si>
    <t>35</t>
  </si>
  <si>
    <t>5,48,9</t>
  </si>
  <si>
    <t>36</t>
  </si>
  <si>
    <t>5,51,5</t>
  </si>
  <si>
    <t>37</t>
  </si>
  <si>
    <t>5,53,4</t>
  </si>
  <si>
    <t>6,00,8</t>
  </si>
  <si>
    <t>39</t>
  </si>
  <si>
    <t>6,01,0</t>
  </si>
  <si>
    <t>40</t>
  </si>
  <si>
    <t>6,05,4</t>
  </si>
  <si>
    <t>41</t>
  </si>
  <si>
    <t>6,05,5</t>
  </si>
  <si>
    <t>42</t>
  </si>
  <si>
    <t>6,17,5</t>
  </si>
  <si>
    <t>43</t>
  </si>
  <si>
    <t>6,17,9</t>
  </si>
  <si>
    <t>6,21,1</t>
  </si>
  <si>
    <t>6,22,8</t>
  </si>
  <si>
    <t>46</t>
  </si>
  <si>
    <t>6,23,3</t>
  </si>
  <si>
    <t>47</t>
  </si>
  <si>
    <t>6,27,6</t>
  </si>
  <si>
    <t>48</t>
  </si>
  <si>
    <t>6,28,1</t>
  </si>
  <si>
    <t>6,28,6</t>
  </si>
  <si>
    <t>50</t>
  </si>
  <si>
    <t>6,34,7</t>
  </si>
  <si>
    <t>51</t>
  </si>
  <si>
    <t>6,43,4</t>
  </si>
  <si>
    <t>52</t>
  </si>
  <si>
    <t>6,53,5</t>
  </si>
  <si>
    <t>53</t>
  </si>
  <si>
    <t>6,55,2</t>
  </si>
  <si>
    <t>54</t>
  </si>
  <si>
    <t>7,00,5</t>
  </si>
  <si>
    <t>55</t>
  </si>
  <si>
    <t>7,17,4</t>
  </si>
  <si>
    <t>56</t>
  </si>
  <si>
    <t>7,58,7</t>
  </si>
  <si>
    <t>57</t>
  </si>
  <si>
    <t>8,00,1</t>
  </si>
  <si>
    <t>58</t>
  </si>
  <si>
    <t>8,15,1</t>
  </si>
  <si>
    <t>59</t>
  </si>
  <si>
    <t>8,23,0</t>
  </si>
  <si>
    <t>19-21</t>
  </si>
  <si>
    <t>28-29</t>
  </si>
  <si>
    <t>61-62</t>
  </si>
  <si>
    <t xml:space="preserve">Головний суддя </t>
  </si>
  <si>
    <t>І.Ю. Ліфар</t>
  </si>
  <si>
    <t>Головний секретар</t>
  </si>
  <si>
    <t>Л.В. Авсяник</t>
  </si>
  <si>
    <t xml:space="preserve">VІІ обласна зимова Спартакіада 2019 року серед державних службовців, районних державних адміністрацій,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</si>
</sst>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/>
    <xf numFmtId="0" fontId="7" fillId="0" borderId="1" xfId="0" applyFont="1" applyFill="1" applyBorder="1"/>
    <xf numFmtId="0" fontId="0" fillId="0" borderId="1" xfId="0" applyFill="1" applyBorder="1" applyAlignment="1"/>
    <xf numFmtId="0" fontId="8" fillId="0" borderId="1" xfId="0" applyFont="1" applyFill="1" applyBorder="1"/>
    <xf numFmtId="0" fontId="0" fillId="0" borderId="1" xfId="0" applyFill="1" applyBorder="1"/>
    <xf numFmtId="49" fontId="0" fillId="0" borderId="0" xfId="0" applyNumberFormat="1" applyFill="1"/>
    <xf numFmtId="1" fontId="6" fillId="0" borderId="1" xfId="0" applyNumberFormat="1" applyFont="1" applyFill="1" applyBorder="1" applyAlignment="1">
      <alignment horizontal="center" vertical="center" textRotation="90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2" fontId="3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/>
    <xf numFmtId="1" fontId="0" fillId="0" borderId="0" xfId="0" applyNumberFormat="1" applyFill="1" applyBorder="1"/>
    <xf numFmtId="49" fontId="0" fillId="0" borderId="0" xfId="0" applyNumberFormat="1" applyFill="1" applyBorder="1"/>
    <xf numFmtId="0" fontId="0" fillId="0" borderId="0" xfId="0" applyBorder="1"/>
    <xf numFmtId="0" fontId="1" fillId="0" borderId="0" xfId="0" applyFont="1" applyFill="1" applyBorder="1" applyAlignment="1"/>
    <xf numFmtId="0" fontId="11" fillId="0" borderId="1" xfId="0" applyFont="1" applyFill="1" applyBorder="1"/>
    <xf numFmtId="0" fontId="6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/>
    <xf numFmtId="49" fontId="0" fillId="0" borderId="0" xfId="0" applyNumberForma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/>
    <xf numFmtId="0" fontId="13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8"/>
  <sheetViews>
    <sheetView tabSelected="1" view="pageBreakPreview" topLeftCell="A91" zoomScale="77" zoomScaleSheetLayoutView="77" workbookViewId="0">
      <selection activeCell="B32" sqref="B32"/>
    </sheetView>
  </sheetViews>
  <sheetFormatPr defaultRowHeight="15" x14ac:dyDescent="0.25"/>
  <cols>
    <col min="1" max="1" width="9.85546875" style="43" customWidth="1"/>
    <col min="2" max="2" width="20.28515625" style="4" customWidth="1"/>
    <col min="3" max="3" width="4.5703125" style="6" customWidth="1"/>
    <col min="4" max="6" width="4.140625" style="6" customWidth="1"/>
    <col min="7" max="7" width="4.28515625" style="6" customWidth="1"/>
    <col min="8" max="8" width="4.85546875" style="6" customWidth="1"/>
    <col min="9" max="9" width="5.28515625" style="6" customWidth="1"/>
    <col min="10" max="10" width="6.140625" style="6" customWidth="1"/>
    <col min="11" max="11" width="6.28515625" style="6" customWidth="1"/>
    <col min="12" max="12" width="5.7109375" style="6" customWidth="1"/>
    <col min="13" max="13" width="6.5703125" style="17" customWidth="1"/>
    <col min="14" max="14" width="5.42578125" style="4" customWidth="1"/>
    <col min="15" max="15" width="6.28515625" style="4" customWidth="1"/>
    <col min="16" max="16" width="5.85546875" style="4" customWidth="1"/>
    <col min="17" max="17" width="5.7109375" style="4" customWidth="1"/>
    <col min="18" max="18" width="6" style="4" customWidth="1"/>
    <col min="19" max="20" width="5.85546875" style="15" customWidth="1"/>
    <col min="21" max="21" width="6" style="12" customWidth="1"/>
    <col min="22" max="22" width="6.140625" style="4" customWidth="1"/>
    <col min="23" max="23" width="5.5703125" style="4" customWidth="1"/>
    <col min="24" max="24" width="5.28515625" style="4" customWidth="1"/>
    <col min="25" max="25" width="13.5703125" style="6" customWidth="1"/>
    <col min="26" max="26" width="11.85546875" style="4" customWidth="1"/>
    <col min="27" max="27" width="9.85546875" style="4" customWidth="1"/>
    <col min="28" max="33" width="9.140625" style="4"/>
  </cols>
  <sheetData>
    <row r="1" spans="1:33" s="24" customFormat="1" x14ac:dyDescent="0.25">
      <c r="A1" s="41"/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19"/>
      <c r="O1" s="19"/>
      <c r="P1" s="19"/>
      <c r="Q1" s="19"/>
      <c r="R1" s="19"/>
      <c r="S1" s="22"/>
      <c r="T1" s="22"/>
      <c r="U1" s="23"/>
      <c r="V1" s="19"/>
      <c r="W1" s="19"/>
      <c r="X1" s="19"/>
      <c r="Y1" s="20"/>
      <c r="Z1" s="19"/>
      <c r="AA1" s="19"/>
      <c r="AB1" s="19"/>
      <c r="AC1" s="19"/>
      <c r="AD1" s="19"/>
      <c r="AE1" s="19"/>
      <c r="AF1" s="19"/>
      <c r="AG1" s="19"/>
    </row>
    <row r="2" spans="1:33" s="24" customFormat="1" x14ac:dyDescent="0.25">
      <c r="A2" s="81" t="s">
        <v>299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19"/>
      <c r="AC2" s="19"/>
      <c r="AD2" s="19"/>
      <c r="AE2" s="19"/>
      <c r="AF2" s="19"/>
      <c r="AG2" s="19"/>
    </row>
    <row r="3" spans="1:33" s="24" customFormat="1" ht="13.5" customHeight="1" x14ac:dyDescent="0.25">
      <c r="A3" s="81" t="s">
        <v>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25"/>
      <c r="AC3" s="25"/>
      <c r="AD3" s="25"/>
      <c r="AE3" s="25"/>
      <c r="AF3" s="19"/>
      <c r="AG3" s="19"/>
    </row>
    <row r="4" spans="1:33" s="24" customFormat="1" ht="13.5" customHeight="1" x14ac:dyDescent="0.25">
      <c r="A4" s="81" t="s">
        <v>10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25"/>
      <c r="AC4" s="25"/>
      <c r="AD4" s="25"/>
      <c r="AE4" s="25"/>
      <c r="AF4" s="19"/>
      <c r="AG4" s="19"/>
    </row>
    <row r="5" spans="1:33" s="24" customFormat="1" ht="13.5" customHeight="1" x14ac:dyDescent="0.25">
      <c r="A5" s="42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5"/>
      <c r="AC5" s="25"/>
      <c r="AD5" s="25"/>
      <c r="AE5" s="25"/>
      <c r="AF5" s="19"/>
      <c r="AG5" s="19"/>
    </row>
    <row r="6" spans="1:33" s="7" customFormat="1" ht="17.25" customHeight="1" x14ac:dyDescent="0.25">
      <c r="A6" s="50" t="s">
        <v>0</v>
      </c>
      <c r="B6" s="59" t="s">
        <v>1</v>
      </c>
      <c r="C6" s="60" t="s">
        <v>7</v>
      </c>
      <c r="D6" s="60"/>
      <c r="E6" s="60"/>
      <c r="F6" s="60"/>
      <c r="G6" s="60"/>
      <c r="H6" s="60"/>
      <c r="I6" s="60"/>
      <c r="J6" s="60"/>
      <c r="K6" s="60"/>
      <c r="L6" s="60"/>
      <c r="M6" s="50" t="s">
        <v>11</v>
      </c>
      <c r="N6" s="50"/>
      <c r="O6" s="50"/>
      <c r="P6" s="50"/>
      <c r="Q6" s="50"/>
      <c r="R6" s="28"/>
      <c r="S6" s="50" t="s">
        <v>12</v>
      </c>
      <c r="T6" s="50"/>
      <c r="U6" s="50"/>
      <c r="V6" s="50"/>
      <c r="W6" s="50"/>
      <c r="X6" s="50"/>
      <c r="Y6" s="61" t="s">
        <v>24</v>
      </c>
      <c r="Z6" s="61" t="s">
        <v>25</v>
      </c>
      <c r="AA6" s="61" t="s">
        <v>8</v>
      </c>
    </row>
    <row r="7" spans="1:33" s="7" customFormat="1" ht="14.25" customHeight="1" x14ac:dyDescent="0.25">
      <c r="A7" s="50"/>
      <c r="B7" s="59"/>
      <c r="C7" s="50">
        <v>1</v>
      </c>
      <c r="D7" s="50">
        <v>2</v>
      </c>
      <c r="E7" s="50">
        <v>3</v>
      </c>
      <c r="F7" s="50">
        <v>4</v>
      </c>
      <c r="G7" s="50">
        <v>5</v>
      </c>
      <c r="H7" s="51" t="s">
        <v>5</v>
      </c>
      <c r="I7" s="52" t="s">
        <v>2</v>
      </c>
      <c r="J7" s="52" t="s">
        <v>3</v>
      </c>
      <c r="K7" s="52" t="s">
        <v>16</v>
      </c>
      <c r="L7" s="52" t="s">
        <v>6</v>
      </c>
      <c r="M7" s="68" t="s">
        <v>4</v>
      </c>
      <c r="N7" s="52" t="s">
        <v>2</v>
      </c>
      <c r="O7" s="52" t="s">
        <v>3</v>
      </c>
      <c r="P7" s="52" t="s">
        <v>17</v>
      </c>
      <c r="Q7" s="52" t="s">
        <v>6</v>
      </c>
      <c r="R7" s="18" t="s">
        <v>13</v>
      </c>
      <c r="S7" s="18" t="s">
        <v>14</v>
      </c>
      <c r="T7" s="69" t="s">
        <v>5</v>
      </c>
      <c r="U7" s="70" t="s">
        <v>2</v>
      </c>
      <c r="V7" s="52" t="s">
        <v>3</v>
      </c>
      <c r="W7" s="52" t="s">
        <v>23</v>
      </c>
      <c r="X7" s="52" t="s">
        <v>6</v>
      </c>
      <c r="Y7" s="62"/>
      <c r="Z7" s="62"/>
      <c r="AA7" s="62"/>
    </row>
    <row r="8" spans="1:33" s="7" customFormat="1" ht="44.25" customHeight="1" x14ac:dyDescent="0.25">
      <c r="A8" s="50"/>
      <c r="B8" s="59"/>
      <c r="C8" s="50"/>
      <c r="D8" s="50"/>
      <c r="E8" s="50"/>
      <c r="F8" s="50"/>
      <c r="G8" s="50"/>
      <c r="H8" s="51"/>
      <c r="I8" s="52"/>
      <c r="J8" s="52"/>
      <c r="K8" s="52"/>
      <c r="L8" s="52"/>
      <c r="M8" s="68"/>
      <c r="N8" s="52"/>
      <c r="O8" s="52"/>
      <c r="P8" s="52"/>
      <c r="Q8" s="52"/>
      <c r="R8" s="27" t="s">
        <v>4</v>
      </c>
      <c r="S8" s="13" t="s">
        <v>4</v>
      </c>
      <c r="T8" s="69"/>
      <c r="U8" s="70"/>
      <c r="V8" s="52"/>
      <c r="W8" s="52"/>
      <c r="X8" s="52"/>
      <c r="Y8" s="63"/>
      <c r="Z8" s="63"/>
      <c r="AA8" s="64"/>
    </row>
    <row r="9" spans="1:33" s="4" customFormat="1" ht="14.25" customHeight="1" x14ac:dyDescent="0.25">
      <c r="A9" s="47" t="s">
        <v>26</v>
      </c>
      <c r="B9" s="8" t="s">
        <v>27</v>
      </c>
      <c r="C9" s="3">
        <v>0</v>
      </c>
      <c r="D9" s="3">
        <v>0</v>
      </c>
      <c r="E9" s="3">
        <v>0</v>
      </c>
      <c r="F9" s="3">
        <v>0</v>
      </c>
      <c r="G9" s="3">
        <v>1</v>
      </c>
      <c r="H9" s="3">
        <f>G9+F9+E9+D9+C9</f>
        <v>1</v>
      </c>
      <c r="I9" s="3">
        <v>28</v>
      </c>
      <c r="J9" s="3">
        <v>28</v>
      </c>
      <c r="K9" s="53">
        <f>J9+J10+J11+J12+J13+J14</f>
        <v>147</v>
      </c>
      <c r="L9" s="53">
        <v>4</v>
      </c>
      <c r="M9" s="16" t="s">
        <v>202</v>
      </c>
      <c r="N9" s="2" t="s">
        <v>141</v>
      </c>
      <c r="O9" s="1">
        <v>20</v>
      </c>
      <c r="P9" s="56">
        <f>O9+O10+O11+O12+O13+O14</f>
        <v>223</v>
      </c>
      <c r="Q9" s="44">
        <v>15</v>
      </c>
      <c r="R9" s="1">
        <v>10</v>
      </c>
      <c r="S9" s="14">
        <v>30</v>
      </c>
      <c r="T9" s="14">
        <f t="shared" ref="T9:T14" si="0">S9+R9</f>
        <v>40</v>
      </c>
      <c r="U9" s="2" t="s">
        <v>136</v>
      </c>
      <c r="V9" s="1">
        <v>12.5</v>
      </c>
      <c r="W9" s="56">
        <f>V9+V10+V11+V12+V13+V14</f>
        <v>206</v>
      </c>
      <c r="X9" s="44">
        <v>13</v>
      </c>
      <c r="Y9" s="3">
        <f>V9+O9+J9</f>
        <v>60.5</v>
      </c>
      <c r="Z9" s="65">
        <f>Y9+Y10+Y11+Y12+Y13+Y14</f>
        <v>576</v>
      </c>
      <c r="AA9" s="53">
        <v>13</v>
      </c>
      <c r="AC9" s="7"/>
    </row>
    <row r="10" spans="1:33" s="4" customFormat="1" ht="15" customHeight="1" x14ac:dyDescent="0.25">
      <c r="A10" s="48"/>
      <c r="B10" s="8" t="s">
        <v>28</v>
      </c>
      <c r="C10" s="3">
        <v>0</v>
      </c>
      <c r="D10" s="3">
        <v>0</v>
      </c>
      <c r="E10" s="3">
        <v>1</v>
      </c>
      <c r="F10" s="3">
        <v>1</v>
      </c>
      <c r="G10" s="3">
        <v>5</v>
      </c>
      <c r="H10" s="3">
        <f t="shared" ref="H10:H38" si="1">G10+F10+E10+D10+C10</f>
        <v>7</v>
      </c>
      <c r="I10" s="3">
        <v>27</v>
      </c>
      <c r="J10" s="3">
        <v>27</v>
      </c>
      <c r="K10" s="54"/>
      <c r="L10" s="54"/>
      <c r="M10" s="16" t="s">
        <v>210</v>
      </c>
      <c r="N10" s="2" t="s">
        <v>149</v>
      </c>
      <c r="O10" s="1">
        <v>28</v>
      </c>
      <c r="P10" s="57"/>
      <c r="Q10" s="45"/>
      <c r="R10" s="1">
        <v>19</v>
      </c>
      <c r="S10" s="14">
        <v>30</v>
      </c>
      <c r="T10" s="14">
        <f t="shared" si="0"/>
        <v>49</v>
      </c>
      <c r="U10" s="2" t="s">
        <v>130</v>
      </c>
      <c r="V10" s="1">
        <v>4</v>
      </c>
      <c r="W10" s="57"/>
      <c r="X10" s="45"/>
      <c r="Y10" s="3">
        <f t="shared" ref="Y10:Y38" si="2">V10+O10+J10</f>
        <v>59</v>
      </c>
      <c r="Z10" s="66"/>
      <c r="AA10" s="54"/>
    </row>
    <row r="11" spans="1:33" s="4" customFormat="1" ht="15" customHeight="1" x14ac:dyDescent="0.25">
      <c r="A11" s="48"/>
      <c r="B11" s="8" t="s">
        <v>93</v>
      </c>
      <c r="C11" s="3">
        <v>5</v>
      </c>
      <c r="D11" s="3">
        <v>5</v>
      </c>
      <c r="E11" s="3">
        <v>5</v>
      </c>
      <c r="F11" s="3">
        <v>8</v>
      </c>
      <c r="G11" s="3">
        <v>9</v>
      </c>
      <c r="H11" s="3">
        <f t="shared" si="1"/>
        <v>32</v>
      </c>
      <c r="I11" s="3">
        <v>23</v>
      </c>
      <c r="J11" s="3">
        <v>23</v>
      </c>
      <c r="K11" s="54"/>
      <c r="L11" s="54"/>
      <c r="M11" s="16"/>
      <c r="N11" s="2" t="s">
        <v>150</v>
      </c>
      <c r="O11" s="1">
        <v>62</v>
      </c>
      <c r="P11" s="57"/>
      <c r="Q11" s="45"/>
      <c r="R11" s="1">
        <v>42</v>
      </c>
      <c r="S11" s="14">
        <v>26</v>
      </c>
      <c r="T11" s="14">
        <f t="shared" si="0"/>
        <v>68</v>
      </c>
      <c r="U11" s="2" t="s">
        <v>175</v>
      </c>
      <c r="V11" s="1">
        <v>50.5</v>
      </c>
      <c r="W11" s="57"/>
      <c r="X11" s="45"/>
      <c r="Y11" s="3">
        <f t="shared" si="2"/>
        <v>135.5</v>
      </c>
      <c r="Z11" s="66"/>
      <c r="AA11" s="54"/>
    </row>
    <row r="12" spans="1:33" s="4" customFormat="1" ht="15" customHeight="1" x14ac:dyDescent="0.25">
      <c r="A12" s="48"/>
      <c r="B12" s="8" t="s">
        <v>29</v>
      </c>
      <c r="C12" s="3">
        <v>4</v>
      </c>
      <c r="D12" s="3">
        <v>6</v>
      </c>
      <c r="E12" s="3">
        <v>7</v>
      </c>
      <c r="F12" s="3">
        <v>8</v>
      </c>
      <c r="G12" s="3">
        <v>8</v>
      </c>
      <c r="H12" s="3">
        <f t="shared" si="1"/>
        <v>33</v>
      </c>
      <c r="I12" s="5" t="s">
        <v>143</v>
      </c>
      <c r="J12" s="3">
        <v>22</v>
      </c>
      <c r="K12" s="54"/>
      <c r="L12" s="54"/>
      <c r="M12" s="16" t="s">
        <v>256</v>
      </c>
      <c r="N12" s="2" t="s">
        <v>257</v>
      </c>
      <c r="O12" s="1">
        <v>41</v>
      </c>
      <c r="P12" s="57"/>
      <c r="Q12" s="45"/>
      <c r="R12" s="1">
        <v>25</v>
      </c>
      <c r="S12" s="14">
        <v>31</v>
      </c>
      <c r="T12" s="14">
        <f t="shared" si="0"/>
        <v>56</v>
      </c>
      <c r="U12" s="2" t="s">
        <v>180</v>
      </c>
      <c r="V12" s="1">
        <v>61</v>
      </c>
      <c r="W12" s="57"/>
      <c r="X12" s="45"/>
      <c r="Y12" s="3">
        <f t="shared" si="2"/>
        <v>124</v>
      </c>
      <c r="Z12" s="66"/>
      <c r="AA12" s="54"/>
    </row>
    <row r="13" spans="1:33" s="4" customFormat="1" ht="15" customHeight="1" x14ac:dyDescent="0.25">
      <c r="A13" s="48"/>
      <c r="B13" s="8" t="s">
        <v>30</v>
      </c>
      <c r="C13" s="3">
        <v>5</v>
      </c>
      <c r="D13" s="3">
        <v>6</v>
      </c>
      <c r="E13" s="3">
        <v>7</v>
      </c>
      <c r="F13" s="3">
        <v>7</v>
      </c>
      <c r="G13" s="3">
        <v>8</v>
      </c>
      <c r="H13" s="3">
        <f t="shared" si="1"/>
        <v>33</v>
      </c>
      <c r="I13" s="3" t="s">
        <v>292</v>
      </c>
      <c r="J13" s="3">
        <v>20</v>
      </c>
      <c r="K13" s="54"/>
      <c r="L13" s="54"/>
      <c r="M13" s="16" t="s">
        <v>228</v>
      </c>
      <c r="N13" s="2" t="s">
        <v>159</v>
      </c>
      <c r="O13" s="1">
        <v>18</v>
      </c>
      <c r="P13" s="57"/>
      <c r="Q13" s="45"/>
      <c r="R13" s="1">
        <v>40</v>
      </c>
      <c r="S13" s="14">
        <v>32</v>
      </c>
      <c r="T13" s="14">
        <f t="shared" si="0"/>
        <v>72</v>
      </c>
      <c r="U13" s="2" t="s">
        <v>173</v>
      </c>
      <c r="V13" s="1">
        <v>47</v>
      </c>
      <c r="W13" s="57"/>
      <c r="X13" s="45"/>
      <c r="Y13" s="3">
        <f t="shared" si="2"/>
        <v>85</v>
      </c>
      <c r="Z13" s="66"/>
      <c r="AA13" s="54"/>
    </row>
    <row r="14" spans="1:33" s="4" customFormat="1" ht="15" customHeight="1" x14ac:dyDescent="0.25">
      <c r="A14" s="49"/>
      <c r="B14" s="8" t="s">
        <v>94</v>
      </c>
      <c r="C14" s="3">
        <v>3</v>
      </c>
      <c r="D14" s="3">
        <v>4</v>
      </c>
      <c r="E14" s="3">
        <v>6</v>
      </c>
      <c r="F14" s="3">
        <v>8</v>
      </c>
      <c r="G14" s="3">
        <v>8</v>
      </c>
      <c r="H14" s="3">
        <f t="shared" si="1"/>
        <v>29</v>
      </c>
      <c r="I14" s="5" t="s">
        <v>148</v>
      </c>
      <c r="J14" s="3">
        <v>27</v>
      </c>
      <c r="K14" s="55"/>
      <c r="L14" s="55"/>
      <c r="M14" s="16" t="s">
        <v>279</v>
      </c>
      <c r="N14" s="2" t="s">
        <v>280</v>
      </c>
      <c r="O14" s="1">
        <v>54</v>
      </c>
      <c r="P14" s="58"/>
      <c r="Q14" s="46"/>
      <c r="R14" s="1">
        <v>44</v>
      </c>
      <c r="S14" s="14">
        <v>42</v>
      </c>
      <c r="T14" s="14">
        <f t="shared" si="0"/>
        <v>86</v>
      </c>
      <c r="U14" s="2" t="s">
        <v>164</v>
      </c>
      <c r="V14" s="1">
        <v>31</v>
      </c>
      <c r="W14" s="58"/>
      <c r="X14" s="46"/>
      <c r="Y14" s="3">
        <f t="shared" si="2"/>
        <v>112</v>
      </c>
      <c r="Z14" s="67"/>
      <c r="AA14" s="55"/>
    </row>
    <row r="15" spans="1:33" s="4" customFormat="1" ht="15" customHeight="1" x14ac:dyDescent="0.25">
      <c r="A15" s="47" t="s">
        <v>34</v>
      </c>
      <c r="B15" s="9" t="s">
        <v>35</v>
      </c>
      <c r="C15" s="3">
        <v>4</v>
      </c>
      <c r="D15" s="3">
        <v>4</v>
      </c>
      <c r="E15" s="3">
        <v>5</v>
      </c>
      <c r="F15" s="3">
        <v>8</v>
      </c>
      <c r="G15" s="3">
        <v>9</v>
      </c>
      <c r="H15" s="3">
        <f t="shared" si="1"/>
        <v>30</v>
      </c>
      <c r="I15" s="3">
        <v>16</v>
      </c>
      <c r="J15" s="3">
        <v>16</v>
      </c>
      <c r="K15" s="53">
        <f>J15+J16+J17+J18+J19+J20</f>
        <v>187.5</v>
      </c>
      <c r="L15" s="53">
        <v>12</v>
      </c>
      <c r="M15" s="16" t="s">
        <v>199</v>
      </c>
      <c r="N15" s="2" t="s">
        <v>158</v>
      </c>
      <c r="O15" s="1">
        <v>17</v>
      </c>
      <c r="P15" s="56">
        <f>O15+O16+O17+O18+O19+O20</f>
        <v>176</v>
      </c>
      <c r="Q15" s="44">
        <v>11</v>
      </c>
      <c r="R15" s="1">
        <v>12</v>
      </c>
      <c r="S15" s="14">
        <v>14</v>
      </c>
      <c r="T15" s="14">
        <f t="shared" ref="T15:T38" si="3">S15+R15</f>
        <v>26</v>
      </c>
      <c r="U15" s="2" t="s">
        <v>146</v>
      </c>
      <c r="V15" s="1">
        <v>25</v>
      </c>
      <c r="W15" s="56">
        <f>V15+V16+V17+V18+V19+V20</f>
        <v>221</v>
      </c>
      <c r="X15" s="44">
        <v>15</v>
      </c>
      <c r="Y15" s="3">
        <f t="shared" si="2"/>
        <v>58</v>
      </c>
      <c r="Z15" s="65">
        <f>Y15+Y16+Y17+Y18+Y19+Y20</f>
        <v>584.5</v>
      </c>
      <c r="AA15" s="53">
        <v>14</v>
      </c>
    </row>
    <row r="16" spans="1:33" s="4" customFormat="1" ht="15" customHeight="1" x14ac:dyDescent="0.25">
      <c r="A16" s="48"/>
      <c r="B16" s="9" t="s">
        <v>36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f t="shared" si="1"/>
        <v>0</v>
      </c>
      <c r="I16" s="5" t="s">
        <v>239</v>
      </c>
      <c r="J16" s="3">
        <v>29</v>
      </c>
      <c r="K16" s="54"/>
      <c r="L16" s="54"/>
      <c r="M16" s="16"/>
      <c r="N16" s="2" t="s">
        <v>150</v>
      </c>
      <c r="O16" s="1">
        <v>29</v>
      </c>
      <c r="P16" s="57"/>
      <c r="Q16" s="45"/>
      <c r="R16" s="1"/>
      <c r="S16" s="14"/>
      <c r="T16" s="14">
        <f t="shared" si="3"/>
        <v>0</v>
      </c>
      <c r="U16" s="2" t="s">
        <v>150</v>
      </c>
      <c r="V16" s="1">
        <v>29</v>
      </c>
      <c r="W16" s="57"/>
      <c r="X16" s="45"/>
      <c r="Y16" s="3">
        <f t="shared" si="2"/>
        <v>87</v>
      </c>
      <c r="Z16" s="66"/>
      <c r="AA16" s="54"/>
      <c r="AC16" s="7"/>
    </row>
    <row r="17" spans="1:27" s="4" customFormat="1" ht="15" customHeight="1" x14ac:dyDescent="0.25">
      <c r="A17" s="48"/>
      <c r="B17" s="9" t="s">
        <v>37</v>
      </c>
      <c r="C17" s="3">
        <v>4</v>
      </c>
      <c r="D17" s="3">
        <v>5</v>
      </c>
      <c r="E17" s="3">
        <v>5</v>
      </c>
      <c r="F17" s="3">
        <v>8</v>
      </c>
      <c r="G17" s="3">
        <v>8</v>
      </c>
      <c r="H17" s="3">
        <f t="shared" si="1"/>
        <v>30</v>
      </c>
      <c r="I17" s="3">
        <v>24</v>
      </c>
      <c r="J17" s="3">
        <v>24</v>
      </c>
      <c r="K17" s="54"/>
      <c r="L17" s="54"/>
      <c r="M17" s="16" t="s">
        <v>218</v>
      </c>
      <c r="N17" s="2" t="s">
        <v>154</v>
      </c>
      <c r="O17" s="1">
        <v>8</v>
      </c>
      <c r="P17" s="57"/>
      <c r="Q17" s="45"/>
      <c r="R17" s="1">
        <v>40</v>
      </c>
      <c r="S17" s="14">
        <v>48</v>
      </c>
      <c r="T17" s="14">
        <f t="shared" si="3"/>
        <v>88</v>
      </c>
      <c r="U17" s="2" t="s">
        <v>162</v>
      </c>
      <c r="V17" s="1">
        <v>28</v>
      </c>
      <c r="W17" s="57"/>
      <c r="X17" s="45"/>
      <c r="Y17" s="3">
        <f t="shared" si="2"/>
        <v>60</v>
      </c>
      <c r="Z17" s="66"/>
      <c r="AA17" s="54"/>
    </row>
    <row r="18" spans="1:27" s="4" customFormat="1" ht="15" customHeight="1" x14ac:dyDescent="0.25">
      <c r="A18" s="48"/>
      <c r="B18" s="9" t="s">
        <v>38</v>
      </c>
      <c r="C18" s="3">
        <v>5</v>
      </c>
      <c r="D18" s="3">
        <v>6</v>
      </c>
      <c r="E18" s="3">
        <v>6</v>
      </c>
      <c r="F18" s="3">
        <v>8</v>
      </c>
      <c r="G18" s="3">
        <v>9</v>
      </c>
      <c r="H18" s="3">
        <f t="shared" si="1"/>
        <v>34</v>
      </c>
      <c r="I18" s="3">
        <v>18</v>
      </c>
      <c r="J18" s="3">
        <v>18</v>
      </c>
      <c r="K18" s="54"/>
      <c r="L18" s="54"/>
      <c r="M18" s="16" t="s">
        <v>229</v>
      </c>
      <c r="N18" s="2" t="s">
        <v>140</v>
      </c>
      <c r="O18" s="1">
        <v>19</v>
      </c>
      <c r="P18" s="57"/>
      <c r="Q18" s="45"/>
      <c r="R18" s="1">
        <v>26</v>
      </c>
      <c r="S18" s="14">
        <v>38</v>
      </c>
      <c r="T18" s="14">
        <f t="shared" si="3"/>
        <v>64</v>
      </c>
      <c r="U18" s="2" t="s">
        <v>177</v>
      </c>
      <c r="V18" s="1">
        <v>55.5</v>
      </c>
      <c r="W18" s="57"/>
      <c r="X18" s="45"/>
      <c r="Y18" s="3">
        <f t="shared" si="2"/>
        <v>92.5</v>
      </c>
      <c r="Z18" s="66"/>
      <c r="AA18" s="54"/>
    </row>
    <row r="19" spans="1:27" s="4" customFormat="1" ht="15" customHeight="1" x14ac:dyDescent="0.25">
      <c r="A19" s="48"/>
      <c r="B19" s="9" t="s">
        <v>39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f t="shared" si="1"/>
        <v>0</v>
      </c>
      <c r="I19" s="3" t="s">
        <v>294</v>
      </c>
      <c r="J19" s="3">
        <v>61.5</v>
      </c>
      <c r="K19" s="54"/>
      <c r="L19" s="54"/>
      <c r="M19" s="16" t="s">
        <v>285</v>
      </c>
      <c r="N19" s="2" t="s">
        <v>286</v>
      </c>
      <c r="O19" s="1">
        <v>57</v>
      </c>
      <c r="P19" s="57"/>
      <c r="Q19" s="45"/>
      <c r="R19" s="1">
        <v>30</v>
      </c>
      <c r="S19" s="14">
        <v>32</v>
      </c>
      <c r="T19" s="14">
        <f t="shared" si="3"/>
        <v>62</v>
      </c>
      <c r="U19" s="2" t="s">
        <v>178</v>
      </c>
      <c r="V19" s="1">
        <v>58.5</v>
      </c>
      <c r="W19" s="57"/>
      <c r="X19" s="45"/>
      <c r="Y19" s="3">
        <f t="shared" si="2"/>
        <v>177</v>
      </c>
      <c r="Z19" s="66"/>
      <c r="AA19" s="54"/>
    </row>
    <row r="20" spans="1:27" s="4" customFormat="1" ht="15" customHeight="1" x14ac:dyDescent="0.25">
      <c r="A20" s="49"/>
      <c r="B20" s="9" t="s">
        <v>95</v>
      </c>
      <c r="C20" s="3">
        <v>2</v>
      </c>
      <c r="D20" s="3">
        <v>4</v>
      </c>
      <c r="E20" s="3">
        <v>5</v>
      </c>
      <c r="F20" s="3">
        <v>6</v>
      </c>
      <c r="G20" s="3">
        <v>9</v>
      </c>
      <c r="H20" s="3">
        <f t="shared" si="1"/>
        <v>26</v>
      </c>
      <c r="I20" s="5" t="s">
        <v>253</v>
      </c>
      <c r="J20" s="3">
        <v>39</v>
      </c>
      <c r="K20" s="55"/>
      <c r="L20" s="55"/>
      <c r="M20" s="16" t="s">
        <v>264</v>
      </c>
      <c r="N20" s="2" t="s">
        <v>265</v>
      </c>
      <c r="O20" s="1">
        <v>46</v>
      </c>
      <c r="P20" s="58"/>
      <c r="Q20" s="46"/>
      <c r="R20" s="1">
        <v>48</v>
      </c>
      <c r="S20" s="14">
        <v>42</v>
      </c>
      <c r="T20" s="14">
        <f t="shared" si="3"/>
        <v>90</v>
      </c>
      <c r="U20" s="2" t="s">
        <v>161</v>
      </c>
      <c r="V20" s="1">
        <v>25</v>
      </c>
      <c r="W20" s="58"/>
      <c r="X20" s="46"/>
      <c r="Y20" s="3">
        <f t="shared" si="2"/>
        <v>110</v>
      </c>
      <c r="Z20" s="67"/>
      <c r="AA20" s="55"/>
    </row>
    <row r="21" spans="1:27" s="4" customFormat="1" ht="15" customHeight="1" x14ac:dyDescent="0.25">
      <c r="A21" s="47" t="s">
        <v>40</v>
      </c>
      <c r="B21" s="11" t="s">
        <v>45</v>
      </c>
      <c r="C21" s="3">
        <v>6</v>
      </c>
      <c r="D21" s="3">
        <v>6</v>
      </c>
      <c r="E21" s="3">
        <v>6</v>
      </c>
      <c r="F21" s="3">
        <v>7</v>
      </c>
      <c r="G21" s="3">
        <v>9</v>
      </c>
      <c r="H21" s="3">
        <f t="shared" si="1"/>
        <v>34</v>
      </c>
      <c r="I21" s="3">
        <v>10</v>
      </c>
      <c r="J21" s="3">
        <v>10</v>
      </c>
      <c r="K21" s="53">
        <f>J21+J22+J23+J24+J25+J26</f>
        <v>195.5</v>
      </c>
      <c r="L21" s="53">
        <v>15</v>
      </c>
      <c r="M21" s="16" t="s">
        <v>185</v>
      </c>
      <c r="N21" s="2" t="s">
        <v>130</v>
      </c>
      <c r="O21" s="1">
        <v>4</v>
      </c>
      <c r="P21" s="56">
        <f>O21+O22+O23+O24+O25+O26</f>
        <v>139</v>
      </c>
      <c r="Q21" s="44">
        <v>6</v>
      </c>
      <c r="R21" s="1">
        <v>5</v>
      </c>
      <c r="S21" s="14">
        <v>34</v>
      </c>
      <c r="T21" s="14">
        <f t="shared" si="3"/>
        <v>39</v>
      </c>
      <c r="U21" s="2" t="s">
        <v>137</v>
      </c>
      <c r="V21" s="1">
        <v>14</v>
      </c>
      <c r="W21" s="56">
        <f>V21+V22+V23+V24+V25+V26</f>
        <v>168.5</v>
      </c>
      <c r="X21" s="44">
        <v>9</v>
      </c>
      <c r="Y21" s="3">
        <f t="shared" si="2"/>
        <v>28</v>
      </c>
      <c r="Z21" s="65">
        <f>Y21+Y22+Y23+Y24+Y25+Y26</f>
        <v>503</v>
      </c>
      <c r="AA21" s="53">
        <v>10</v>
      </c>
    </row>
    <row r="22" spans="1:27" s="4" customFormat="1" ht="15" customHeight="1" x14ac:dyDescent="0.25">
      <c r="A22" s="48"/>
      <c r="B22" s="11" t="s">
        <v>46</v>
      </c>
      <c r="C22" s="3">
        <v>5</v>
      </c>
      <c r="D22" s="3">
        <v>7</v>
      </c>
      <c r="E22" s="3">
        <v>7</v>
      </c>
      <c r="F22" s="3">
        <v>7</v>
      </c>
      <c r="G22" s="3">
        <v>10</v>
      </c>
      <c r="H22" s="3">
        <f t="shared" si="1"/>
        <v>36</v>
      </c>
      <c r="I22" s="5" t="s">
        <v>152</v>
      </c>
      <c r="J22" s="3">
        <v>6</v>
      </c>
      <c r="K22" s="54"/>
      <c r="L22" s="54"/>
      <c r="M22" s="16" t="s">
        <v>189</v>
      </c>
      <c r="N22" s="2" t="s">
        <v>154</v>
      </c>
      <c r="O22" s="1">
        <v>8</v>
      </c>
      <c r="P22" s="57"/>
      <c r="Q22" s="45"/>
      <c r="R22" s="1">
        <v>22</v>
      </c>
      <c r="S22" s="14">
        <v>13</v>
      </c>
      <c r="T22" s="14">
        <f t="shared" si="3"/>
        <v>35</v>
      </c>
      <c r="U22" s="2" t="s">
        <v>140</v>
      </c>
      <c r="V22" s="1">
        <v>19</v>
      </c>
      <c r="W22" s="57"/>
      <c r="X22" s="45"/>
      <c r="Y22" s="3">
        <f t="shared" si="2"/>
        <v>33</v>
      </c>
      <c r="Z22" s="66"/>
      <c r="AA22" s="54"/>
    </row>
    <row r="23" spans="1:27" s="4" customFormat="1" ht="15" customHeight="1" x14ac:dyDescent="0.25">
      <c r="A23" s="48"/>
      <c r="B23" s="11" t="s">
        <v>41</v>
      </c>
      <c r="C23" s="3">
        <v>1</v>
      </c>
      <c r="D23" s="3">
        <v>4</v>
      </c>
      <c r="E23" s="3">
        <v>5</v>
      </c>
      <c r="F23" s="3">
        <v>7</v>
      </c>
      <c r="G23" s="3">
        <v>8</v>
      </c>
      <c r="H23" s="3">
        <f t="shared" si="1"/>
        <v>25</v>
      </c>
      <c r="I23" s="3">
        <v>40</v>
      </c>
      <c r="J23" s="3">
        <v>40</v>
      </c>
      <c r="K23" s="54"/>
      <c r="L23" s="54"/>
      <c r="M23" s="16" t="s">
        <v>254</v>
      </c>
      <c r="N23" s="2" t="s">
        <v>255</v>
      </c>
      <c r="O23" s="1">
        <v>40</v>
      </c>
      <c r="P23" s="57"/>
      <c r="Q23" s="45"/>
      <c r="R23" s="1">
        <v>36</v>
      </c>
      <c r="S23" s="14">
        <v>42</v>
      </c>
      <c r="T23" s="14">
        <f t="shared" si="3"/>
        <v>78</v>
      </c>
      <c r="U23" s="2" t="s">
        <v>170</v>
      </c>
      <c r="V23" s="1">
        <v>42</v>
      </c>
      <c r="W23" s="57"/>
      <c r="X23" s="45"/>
      <c r="Y23" s="3">
        <f t="shared" si="2"/>
        <v>122</v>
      </c>
      <c r="Z23" s="66"/>
      <c r="AA23" s="54"/>
    </row>
    <row r="24" spans="1:27" s="4" customFormat="1" ht="15" customHeight="1" x14ac:dyDescent="0.25">
      <c r="A24" s="48"/>
      <c r="B24" s="10" t="s">
        <v>42</v>
      </c>
      <c r="C24" s="3">
        <v>0</v>
      </c>
      <c r="D24" s="3">
        <v>0</v>
      </c>
      <c r="E24" s="3">
        <v>0</v>
      </c>
      <c r="F24" s="3">
        <v>2</v>
      </c>
      <c r="G24" s="3">
        <v>2</v>
      </c>
      <c r="H24" s="3">
        <f t="shared" si="1"/>
        <v>4</v>
      </c>
      <c r="I24" s="3">
        <v>59</v>
      </c>
      <c r="J24" s="3">
        <v>59</v>
      </c>
      <c r="K24" s="54"/>
      <c r="L24" s="54"/>
      <c r="M24" s="16" t="s">
        <v>271</v>
      </c>
      <c r="N24" s="2" t="s">
        <v>272</v>
      </c>
      <c r="O24" s="1">
        <v>50</v>
      </c>
      <c r="P24" s="57"/>
      <c r="Q24" s="45"/>
      <c r="R24" s="1">
        <v>50</v>
      </c>
      <c r="S24" s="14">
        <v>40</v>
      </c>
      <c r="T24" s="14">
        <f t="shared" si="3"/>
        <v>90</v>
      </c>
      <c r="U24" s="2" t="s">
        <v>161</v>
      </c>
      <c r="V24" s="1">
        <v>25</v>
      </c>
      <c r="W24" s="57"/>
      <c r="X24" s="45"/>
      <c r="Y24" s="3">
        <f t="shared" si="2"/>
        <v>134</v>
      </c>
      <c r="Z24" s="66"/>
      <c r="AA24" s="54"/>
    </row>
    <row r="25" spans="1:27" s="4" customFormat="1" ht="15" customHeight="1" x14ac:dyDescent="0.25">
      <c r="A25" s="48"/>
      <c r="B25" s="11" t="s">
        <v>43</v>
      </c>
      <c r="C25" s="3">
        <v>0</v>
      </c>
      <c r="D25" s="3">
        <v>1</v>
      </c>
      <c r="E25" s="3">
        <v>2</v>
      </c>
      <c r="F25" s="3">
        <v>5</v>
      </c>
      <c r="G25" s="3">
        <v>6</v>
      </c>
      <c r="H25" s="3">
        <f t="shared" si="1"/>
        <v>14</v>
      </c>
      <c r="I25" s="3">
        <v>52</v>
      </c>
      <c r="J25" s="3">
        <v>52</v>
      </c>
      <c r="K25" s="54"/>
      <c r="L25" s="54"/>
      <c r="M25" s="16" t="s">
        <v>232</v>
      </c>
      <c r="N25" s="2" t="s">
        <v>143</v>
      </c>
      <c r="O25" s="1">
        <v>22</v>
      </c>
      <c r="P25" s="57"/>
      <c r="Q25" s="45"/>
      <c r="R25" s="1">
        <v>22</v>
      </c>
      <c r="S25" s="14">
        <v>40</v>
      </c>
      <c r="T25" s="14">
        <f t="shared" si="3"/>
        <v>62</v>
      </c>
      <c r="U25" s="2" t="s">
        <v>178</v>
      </c>
      <c r="V25" s="1">
        <v>58.5</v>
      </c>
      <c r="W25" s="57"/>
      <c r="X25" s="45"/>
      <c r="Y25" s="3">
        <f t="shared" si="2"/>
        <v>132.5</v>
      </c>
      <c r="Z25" s="66"/>
      <c r="AA25" s="54"/>
    </row>
    <row r="26" spans="1:27" s="4" customFormat="1" ht="15" customHeight="1" x14ac:dyDescent="0.25">
      <c r="A26" s="49"/>
      <c r="B26" s="11" t="s">
        <v>44</v>
      </c>
      <c r="C26" s="3">
        <v>2</v>
      </c>
      <c r="D26" s="3">
        <v>6</v>
      </c>
      <c r="E26" s="3">
        <v>6</v>
      </c>
      <c r="F26" s="3">
        <v>7</v>
      </c>
      <c r="G26" s="3">
        <v>8</v>
      </c>
      <c r="H26" s="3">
        <f t="shared" si="1"/>
        <v>29</v>
      </c>
      <c r="I26" s="3" t="s">
        <v>293</v>
      </c>
      <c r="J26" s="3">
        <v>28.5</v>
      </c>
      <c r="K26" s="55"/>
      <c r="L26" s="55"/>
      <c r="M26" s="16" t="s">
        <v>225</v>
      </c>
      <c r="N26" s="2" t="s">
        <v>138</v>
      </c>
      <c r="O26" s="1">
        <v>15</v>
      </c>
      <c r="P26" s="58"/>
      <c r="Q26" s="46"/>
      <c r="R26" s="1">
        <v>58</v>
      </c>
      <c r="S26" s="14">
        <v>52</v>
      </c>
      <c r="T26" s="14">
        <f t="shared" si="3"/>
        <v>110</v>
      </c>
      <c r="U26" s="2" t="s">
        <v>134</v>
      </c>
      <c r="V26" s="1">
        <v>10</v>
      </c>
      <c r="W26" s="58"/>
      <c r="X26" s="46"/>
      <c r="Y26" s="3">
        <f t="shared" si="2"/>
        <v>53.5</v>
      </c>
      <c r="Z26" s="67"/>
      <c r="AA26" s="55"/>
    </row>
    <row r="27" spans="1:27" s="4" customFormat="1" ht="15" customHeight="1" x14ac:dyDescent="0.25">
      <c r="A27" s="71" t="s">
        <v>15</v>
      </c>
      <c r="B27" s="8" t="s">
        <v>18</v>
      </c>
      <c r="C27" s="3">
        <v>5</v>
      </c>
      <c r="D27" s="3">
        <v>8</v>
      </c>
      <c r="E27" s="3">
        <v>8</v>
      </c>
      <c r="F27" s="3">
        <v>9</v>
      </c>
      <c r="G27" s="3">
        <v>10</v>
      </c>
      <c r="H27" s="3">
        <f t="shared" si="1"/>
        <v>40</v>
      </c>
      <c r="I27" s="5" t="s">
        <v>127</v>
      </c>
      <c r="J27" s="3">
        <v>1</v>
      </c>
      <c r="K27" s="53">
        <f>J27+J28+J29+J30+J31+J32</f>
        <v>176</v>
      </c>
      <c r="L27" s="53">
        <v>10</v>
      </c>
      <c r="M27" s="16" t="s">
        <v>186</v>
      </c>
      <c r="N27" s="2" t="s">
        <v>131</v>
      </c>
      <c r="O27" s="1">
        <v>5</v>
      </c>
      <c r="P27" s="56">
        <f>O27+O28+O29+O30+O31+O32</f>
        <v>107</v>
      </c>
      <c r="Q27" s="44">
        <v>3</v>
      </c>
      <c r="R27" s="1">
        <v>10</v>
      </c>
      <c r="S27" s="14">
        <v>10</v>
      </c>
      <c r="T27" s="14">
        <f t="shared" si="3"/>
        <v>20</v>
      </c>
      <c r="U27" s="2" t="s">
        <v>149</v>
      </c>
      <c r="V27" s="1">
        <v>28</v>
      </c>
      <c r="W27" s="56">
        <f>V27+V28+V29+V30+V31+V32</f>
        <v>120</v>
      </c>
      <c r="X27" s="44">
        <v>3</v>
      </c>
      <c r="Y27" s="3">
        <f t="shared" si="2"/>
        <v>34</v>
      </c>
      <c r="Z27" s="65">
        <f>Y27+Y28+Y29+Y30+Y31+Y32</f>
        <v>403</v>
      </c>
      <c r="AA27" s="53">
        <v>5</v>
      </c>
    </row>
    <row r="28" spans="1:27" s="4" customFormat="1" ht="15" customHeight="1" x14ac:dyDescent="0.25">
      <c r="A28" s="72"/>
      <c r="B28" s="8" t="s">
        <v>19</v>
      </c>
      <c r="C28" s="3">
        <v>1</v>
      </c>
      <c r="D28" s="3">
        <v>4</v>
      </c>
      <c r="E28" s="3">
        <v>5</v>
      </c>
      <c r="F28" s="3">
        <v>7</v>
      </c>
      <c r="G28" s="3">
        <v>8</v>
      </c>
      <c r="H28" s="3">
        <f t="shared" si="1"/>
        <v>25</v>
      </c>
      <c r="I28" s="3">
        <v>23</v>
      </c>
      <c r="J28" s="3">
        <v>23</v>
      </c>
      <c r="K28" s="54"/>
      <c r="L28" s="54"/>
      <c r="M28" s="16" t="s">
        <v>193</v>
      </c>
      <c r="N28" s="2" t="s">
        <v>155</v>
      </c>
      <c r="O28" s="1">
        <v>12</v>
      </c>
      <c r="P28" s="57"/>
      <c r="Q28" s="45"/>
      <c r="R28" s="1">
        <v>21</v>
      </c>
      <c r="S28" s="14">
        <v>21</v>
      </c>
      <c r="T28" s="14">
        <f t="shared" si="3"/>
        <v>42</v>
      </c>
      <c r="U28" s="2" t="s">
        <v>134</v>
      </c>
      <c r="V28" s="1">
        <v>10</v>
      </c>
      <c r="W28" s="57"/>
      <c r="X28" s="45"/>
      <c r="Y28" s="3">
        <f t="shared" si="2"/>
        <v>45</v>
      </c>
      <c r="Z28" s="66"/>
      <c r="AA28" s="54"/>
    </row>
    <row r="29" spans="1:27" s="4" customFormat="1" ht="15" customHeight="1" x14ac:dyDescent="0.25">
      <c r="A29" s="72"/>
      <c r="B29" s="8" t="s">
        <v>20</v>
      </c>
      <c r="C29" s="3">
        <v>8</v>
      </c>
      <c r="D29" s="3">
        <v>8</v>
      </c>
      <c r="E29" s="3">
        <v>8</v>
      </c>
      <c r="F29" s="3">
        <v>8</v>
      </c>
      <c r="G29" s="3">
        <v>10</v>
      </c>
      <c r="H29" s="3">
        <f t="shared" si="1"/>
        <v>42</v>
      </c>
      <c r="I29" s="3">
        <v>2</v>
      </c>
      <c r="J29" s="3">
        <v>2</v>
      </c>
      <c r="K29" s="54"/>
      <c r="L29" s="54"/>
      <c r="M29" s="16" t="s">
        <v>213</v>
      </c>
      <c r="N29" s="2" t="s">
        <v>129</v>
      </c>
      <c r="O29" s="1">
        <v>3</v>
      </c>
      <c r="P29" s="57"/>
      <c r="Q29" s="45"/>
      <c r="R29" s="1">
        <v>33</v>
      </c>
      <c r="S29" s="14">
        <v>50</v>
      </c>
      <c r="T29" s="14">
        <f t="shared" si="3"/>
        <v>83</v>
      </c>
      <c r="U29" s="2" t="s">
        <v>167</v>
      </c>
      <c r="V29" s="1">
        <v>35.5</v>
      </c>
      <c r="W29" s="57"/>
      <c r="X29" s="45"/>
      <c r="Y29" s="3">
        <f t="shared" si="2"/>
        <v>40.5</v>
      </c>
      <c r="Z29" s="66"/>
      <c r="AA29" s="54"/>
    </row>
    <row r="30" spans="1:27" s="4" customFormat="1" ht="13.5" customHeight="1" x14ac:dyDescent="0.25">
      <c r="A30" s="72"/>
      <c r="B30" s="8" t="s">
        <v>96</v>
      </c>
      <c r="C30" s="3">
        <v>6</v>
      </c>
      <c r="D30" s="3">
        <v>3</v>
      </c>
      <c r="E30" s="3">
        <v>0</v>
      </c>
      <c r="F30" s="3">
        <v>0</v>
      </c>
      <c r="G30" s="3">
        <v>0</v>
      </c>
      <c r="H30" s="3">
        <f t="shared" si="1"/>
        <v>9</v>
      </c>
      <c r="I30" s="3">
        <v>56</v>
      </c>
      <c r="J30" s="3">
        <v>56</v>
      </c>
      <c r="K30" s="54"/>
      <c r="L30" s="54"/>
      <c r="M30" s="16" t="s">
        <v>224</v>
      </c>
      <c r="N30" s="2" t="s">
        <v>137</v>
      </c>
      <c r="O30" s="1">
        <v>14</v>
      </c>
      <c r="P30" s="57"/>
      <c r="Q30" s="45"/>
      <c r="R30" s="1">
        <v>45</v>
      </c>
      <c r="S30" s="14">
        <v>50</v>
      </c>
      <c r="T30" s="14">
        <f t="shared" si="3"/>
        <v>95</v>
      </c>
      <c r="U30" s="2" t="s">
        <v>158</v>
      </c>
      <c r="V30" s="1">
        <v>17</v>
      </c>
      <c r="W30" s="57"/>
      <c r="X30" s="45"/>
      <c r="Y30" s="3">
        <f t="shared" si="2"/>
        <v>87</v>
      </c>
      <c r="Z30" s="66"/>
      <c r="AA30" s="54"/>
    </row>
    <row r="31" spans="1:27" s="4" customFormat="1" ht="13.5" customHeight="1" x14ac:dyDescent="0.25">
      <c r="A31" s="72"/>
      <c r="B31" s="8" t="s">
        <v>21</v>
      </c>
      <c r="C31" s="3">
        <v>0</v>
      </c>
      <c r="D31" s="3">
        <v>0</v>
      </c>
      <c r="E31" s="3">
        <v>0</v>
      </c>
      <c r="F31" s="3">
        <v>0</v>
      </c>
      <c r="G31" s="3">
        <v>3</v>
      </c>
      <c r="H31" s="3">
        <f t="shared" si="1"/>
        <v>3</v>
      </c>
      <c r="I31" s="3">
        <v>60</v>
      </c>
      <c r="J31" s="3">
        <v>60</v>
      </c>
      <c r="K31" s="54"/>
      <c r="L31" s="54"/>
      <c r="M31" s="16">
        <v>4.5</v>
      </c>
      <c r="N31" s="2" t="s">
        <v>147</v>
      </c>
      <c r="O31" s="1">
        <v>26</v>
      </c>
      <c r="P31" s="57"/>
      <c r="Q31" s="45"/>
      <c r="R31" s="1">
        <v>40</v>
      </c>
      <c r="S31" s="14">
        <v>52</v>
      </c>
      <c r="T31" s="14">
        <f t="shared" si="3"/>
        <v>92</v>
      </c>
      <c r="U31" s="2" t="s">
        <v>160</v>
      </c>
      <c r="V31" s="1">
        <v>20.5</v>
      </c>
      <c r="W31" s="57"/>
      <c r="X31" s="45"/>
      <c r="Y31" s="3">
        <f t="shared" si="2"/>
        <v>106.5</v>
      </c>
      <c r="Z31" s="66"/>
      <c r="AA31" s="54"/>
    </row>
    <row r="32" spans="1:27" s="4" customFormat="1" ht="12.75" customHeight="1" x14ac:dyDescent="0.25">
      <c r="A32" s="73"/>
      <c r="B32" s="8" t="s">
        <v>22</v>
      </c>
      <c r="C32" s="3">
        <v>3</v>
      </c>
      <c r="D32" s="3">
        <v>5</v>
      </c>
      <c r="E32" s="3">
        <v>6</v>
      </c>
      <c r="F32" s="3">
        <v>6</v>
      </c>
      <c r="G32" s="3">
        <v>8</v>
      </c>
      <c r="H32" s="3">
        <f t="shared" si="1"/>
        <v>28</v>
      </c>
      <c r="I32" s="5" t="s">
        <v>244</v>
      </c>
      <c r="J32" s="3">
        <v>34</v>
      </c>
      <c r="K32" s="55"/>
      <c r="L32" s="55"/>
      <c r="M32" s="16" t="s">
        <v>266</v>
      </c>
      <c r="N32" s="2" t="s">
        <v>267</v>
      </c>
      <c r="O32" s="1">
        <v>47</v>
      </c>
      <c r="P32" s="58"/>
      <c r="Q32" s="46"/>
      <c r="R32" s="1">
        <v>49</v>
      </c>
      <c r="S32" s="14">
        <v>62</v>
      </c>
      <c r="T32" s="14">
        <f t="shared" si="3"/>
        <v>111</v>
      </c>
      <c r="U32" s="2" t="s">
        <v>133</v>
      </c>
      <c r="V32" s="1">
        <v>9</v>
      </c>
      <c r="W32" s="58"/>
      <c r="X32" s="46"/>
      <c r="Y32" s="3">
        <f t="shared" si="2"/>
        <v>90</v>
      </c>
      <c r="Z32" s="67"/>
      <c r="AA32" s="55"/>
    </row>
    <row r="33" spans="1:29" s="4" customFormat="1" ht="17.25" customHeight="1" x14ac:dyDescent="0.25">
      <c r="A33" s="74" t="s">
        <v>91</v>
      </c>
      <c r="B33" s="8" t="s">
        <v>61</v>
      </c>
      <c r="C33" s="3">
        <v>7</v>
      </c>
      <c r="D33" s="3">
        <v>7</v>
      </c>
      <c r="E33" s="3">
        <v>7</v>
      </c>
      <c r="F33" s="3">
        <v>8</v>
      </c>
      <c r="G33" s="3">
        <v>9</v>
      </c>
      <c r="H33" s="3">
        <f t="shared" si="1"/>
        <v>38</v>
      </c>
      <c r="I33" s="3">
        <v>5</v>
      </c>
      <c r="J33" s="3">
        <v>5</v>
      </c>
      <c r="K33" s="53">
        <f>J33+J34+J35+J36+J37+J38</f>
        <v>111.5</v>
      </c>
      <c r="L33" s="53">
        <v>2</v>
      </c>
      <c r="M33" s="16" t="s">
        <v>192</v>
      </c>
      <c r="N33" s="2" t="s">
        <v>135</v>
      </c>
      <c r="O33" s="1">
        <v>11</v>
      </c>
      <c r="P33" s="56">
        <f>O33+O34+O35+O36+O37+O38</f>
        <v>71</v>
      </c>
      <c r="Q33" s="44">
        <v>2</v>
      </c>
      <c r="R33" s="1">
        <v>24</v>
      </c>
      <c r="S33" s="14">
        <v>22</v>
      </c>
      <c r="T33" s="14">
        <f t="shared" si="3"/>
        <v>46</v>
      </c>
      <c r="U33" s="2" t="s">
        <v>132</v>
      </c>
      <c r="V33" s="1">
        <v>7</v>
      </c>
      <c r="W33" s="56">
        <f>V33+V34+V35+V36+V37+V38</f>
        <v>158</v>
      </c>
      <c r="X33" s="44">
        <v>7</v>
      </c>
      <c r="Y33" s="3">
        <f t="shared" si="2"/>
        <v>23</v>
      </c>
      <c r="Z33" s="65">
        <f>Y33+Y34+Y35+Y36+Y37+Y38</f>
        <v>340.5</v>
      </c>
      <c r="AA33" s="53">
        <v>1</v>
      </c>
    </row>
    <row r="34" spans="1:29" s="4" customFormat="1" ht="18.75" customHeight="1" x14ac:dyDescent="0.25">
      <c r="A34" s="75"/>
      <c r="B34" s="8" t="s">
        <v>62</v>
      </c>
      <c r="C34" s="3">
        <v>3</v>
      </c>
      <c r="D34" s="3">
        <v>5</v>
      </c>
      <c r="E34" s="3">
        <v>5</v>
      </c>
      <c r="F34" s="3">
        <v>7</v>
      </c>
      <c r="G34" s="3">
        <v>9</v>
      </c>
      <c r="H34" s="3">
        <f t="shared" si="1"/>
        <v>29</v>
      </c>
      <c r="I34" s="5" t="s">
        <v>158</v>
      </c>
      <c r="J34" s="3">
        <v>17</v>
      </c>
      <c r="K34" s="54"/>
      <c r="L34" s="54"/>
      <c r="M34" s="16" t="s">
        <v>194</v>
      </c>
      <c r="N34" s="2" t="s">
        <v>195</v>
      </c>
      <c r="O34" s="1">
        <v>13</v>
      </c>
      <c r="P34" s="57"/>
      <c r="Q34" s="45"/>
      <c r="R34" s="1">
        <v>12</v>
      </c>
      <c r="S34" s="14">
        <v>18</v>
      </c>
      <c r="T34" s="14">
        <f t="shared" si="3"/>
        <v>30</v>
      </c>
      <c r="U34" s="2" t="s">
        <v>143</v>
      </c>
      <c r="V34" s="1">
        <v>22</v>
      </c>
      <c r="W34" s="57"/>
      <c r="X34" s="45"/>
      <c r="Y34" s="3">
        <f t="shared" si="2"/>
        <v>52</v>
      </c>
      <c r="Z34" s="66"/>
      <c r="AA34" s="54"/>
    </row>
    <row r="35" spans="1:29" s="4" customFormat="1" ht="18" customHeight="1" x14ac:dyDescent="0.25">
      <c r="A35" s="75"/>
      <c r="B35" s="8" t="s">
        <v>58</v>
      </c>
      <c r="C35" s="3">
        <v>7</v>
      </c>
      <c r="D35" s="3">
        <v>8</v>
      </c>
      <c r="E35" s="3">
        <v>8</v>
      </c>
      <c r="F35" s="3">
        <v>9</v>
      </c>
      <c r="G35" s="3">
        <v>9</v>
      </c>
      <c r="H35" s="3">
        <f t="shared" si="1"/>
        <v>41</v>
      </c>
      <c r="I35" s="5" t="s">
        <v>151</v>
      </c>
      <c r="J35" s="3">
        <v>4.5</v>
      </c>
      <c r="K35" s="54"/>
      <c r="L35" s="54"/>
      <c r="M35" s="16" t="s">
        <v>214</v>
      </c>
      <c r="N35" s="2" t="s">
        <v>130</v>
      </c>
      <c r="O35" s="1">
        <v>4</v>
      </c>
      <c r="P35" s="57"/>
      <c r="Q35" s="45"/>
      <c r="R35" s="1">
        <v>40</v>
      </c>
      <c r="S35" s="14">
        <v>40</v>
      </c>
      <c r="T35" s="14">
        <f t="shared" si="3"/>
        <v>80</v>
      </c>
      <c r="U35" s="2" t="s">
        <v>169</v>
      </c>
      <c r="V35" s="1">
        <v>39.5</v>
      </c>
      <c r="W35" s="57"/>
      <c r="X35" s="45"/>
      <c r="Y35" s="3">
        <f t="shared" si="2"/>
        <v>48</v>
      </c>
      <c r="Z35" s="66"/>
      <c r="AA35" s="54"/>
    </row>
    <row r="36" spans="1:29" s="4" customFormat="1" ht="18" customHeight="1" x14ac:dyDescent="0.25">
      <c r="A36" s="75"/>
      <c r="B36" s="8" t="s">
        <v>59</v>
      </c>
      <c r="C36" s="3">
        <v>0</v>
      </c>
      <c r="D36" s="3">
        <v>0</v>
      </c>
      <c r="E36" s="3">
        <v>1</v>
      </c>
      <c r="F36" s="3">
        <v>4</v>
      </c>
      <c r="G36" s="3">
        <v>7</v>
      </c>
      <c r="H36" s="3">
        <f t="shared" si="1"/>
        <v>12</v>
      </c>
      <c r="I36" s="3">
        <v>53</v>
      </c>
      <c r="J36" s="3">
        <v>53</v>
      </c>
      <c r="K36" s="54"/>
      <c r="L36" s="54"/>
      <c r="M36" s="16" t="s">
        <v>220</v>
      </c>
      <c r="N36" s="2" t="s">
        <v>134</v>
      </c>
      <c r="O36" s="1">
        <v>10</v>
      </c>
      <c r="P36" s="57"/>
      <c r="Q36" s="45"/>
      <c r="R36" s="1">
        <v>40</v>
      </c>
      <c r="S36" s="14">
        <v>52</v>
      </c>
      <c r="T36" s="14">
        <f t="shared" si="3"/>
        <v>92</v>
      </c>
      <c r="U36" s="2" t="s">
        <v>160</v>
      </c>
      <c r="V36" s="1">
        <v>20.5</v>
      </c>
      <c r="W36" s="57"/>
      <c r="X36" s="45"/>
      <c r="Y36" s="3">
        <f t="shared" si="2"/>
        <v>83.5</v>
      </c>
      <c r="Z36" s="66"/>
      <c r="AA36" s="54"/>
    </row>
    <row r="37" spans="1:29" s="4" customFormat="1" ht="18.75" customHeight="1" x14ac:dyDescent="0.25">
      <c r="A37" s="75"/>
      <c r="B37" s="8" t="s">
        <v>60</v>
      </c>
      <c r="C37" s="3">
        <v>5</v>
      </c>
      <c r="D37" s="3">
        <v>6</v>
      </c>
      <c r="E37" s="3">
        <v>7</v>
      </c>
      <c r="F37" s="3">
        <v>7</v>
      </c>
      <c r="G37" s="3">
        <v>8</v>
      </c>
      <c r="H37" s="3">
        <f t="shared" si="1"/>
        <v>33</v>
      </c>
      <c r="I37" s="3" t="s">
        <v>292</v>
      </c>
      <c r="J37" s="3">
        <v>20</v>
      </c>
      <c r="K37" s="54"/>
      <c r="L37" s="54"/>
      <c r="M37" s="16" t="s">
        <v>223</v>
      </c>
      <c r="N37" s="2" t="s">
        <v>195</v>
      </c>
      <c r="O37" s="1">
        <v>13</v>
      </c>
      <c r="P37" s="57"/>
      <c r="Q37" s="45"/>
      <c r="R37" s="1">
        <v>42</v>
      </c>
      <c r="S37" s="14">
        <v>22</v>
      </c>
      <c r="T37" s="14">
        <f t="shared" si="3"/>
        <v>64</v>
      </c>
      <c r="U37" s="2" t="s">
        <v>177</v>
      </c>
      <c r="V37" s="1">
        <v>55.5</v>
      </c>
      <c r="W37" s="57"/>
      <c r="X37" s="45"/>
      <c r="Y37" s="3">
        <f t="shared" si="2"/>
        <v>88.5</v>
      </c>
      <c r="Z37" s="66"/>
      <c r="AA37" s="54"/>
    </row>
    <row r="38" spans="1:29" s="4" customFormat="1" ht="15.75" customHeight="1" x14ac:dyDescent="0.25">
      <c r="A38" s="76"/>
      <c r="B38" s="8" t="s">
        <v>92</v>
      </c>
      <c r="C38" s="3">
        <v>6</v>
      </c>
      <c r="D38" s="3">
        <v>7</v>
      </c>
      <c r="E38" s="3">
        <v>7</v>
      </c>
      <c r="F38" s="3">
        <v>8</v>
      </c>
      <c r="G38" s="3">
        <v>8</v>
      </c>
      <c r="H38" s="3">
        <f t="shared" si="1"/>
        <v>36</v>
      </c>
      <c r="I38" s="3">
        <v>12</v>
      </c>
      <c r="J38" s="3">
        <v>12</v>
      </c>
      <c r="K38" s="55"/>
      <c r="L38" s="55"/>
      <c r="M38" s="16" t="s">
        <v>230</v>
      </c>
      <c r="N38" s="2" t="s">
        <v>141</v>
      </c>
      <c r="O38" s="1">
        <v>20</v>
      </c>
      <c r="P38" s="58"/>
      <c r="Q38" s="46"/>
      <c r="R38" s="1">
        <v>48</v>
      </c>
      <c r="S38" s="14">
        <v>52</v>
      </c>
      <c r="T38" s="14">
        <f t="shared" si="3"/>
        <v>100</v>
      </c>
      <c r="U38" s="2" t="s">
        <v>156</v>
      </c>
      <c r="V38" s="1">
        <v>13.5</v>
      </c>
      <c r="W38" s="58"/>
      <c r="X38" s="46"/>
      <c r="Y38" s="3">
        <f t="shared" si="2"/>
        <v>45.5</v>
      </c>
      <c r="Z38" s="67"/>
      <c r="AA38" s="55"/>
    </row>
    <row r="39" spans="1:29" s="7" customFormat="1" ht="17.25" customHeight="1" x14ac:dyDescent="0.25">
      <c r="A39" s="50" t="s">
        <v>0</v>
      </c>
      <c r="B39" s="59" t="s">
        <v>1</v>
      </c>
      <c r="C39" s="60" t="s">
        <v>7</v>
      </c>
      <c r="D39" s="60"/>
      <c r="E39" s="60"/>
      <c r="F39" s="60"/>
      <c r="G39" s="60"/>
      <c r="H39" s="60"/>
      <c r="I39" s="60"/>
      <c r="J39" s="60"/>
      <c r="K39" s="60"/>
      <c r="L39" s="60"/>
      <c r="M39" s="50" t="s">
        <v>11</v>
      </c>
      <c r="N39" s="50"/>
      <c r="O39" s="50"/>
      <c r="P39" s="50"/>
      <c r="Q39" s="50"/>
      <c r="R39" s="28"/>
      <c r="S39" s="50" t="s">
        <v>12</v>
      </c>
      <c r="T39" s="50"/>
      <c r="U39" s="50"/>
      <c r="V39" s="50"/>
      <c r="W39" s="50"/>
      <c r="X39" s="50"/>
      <c r="Y39" s="61" t="s">
        <v>24</v>
      </c>
      <c r="Z39" s="61" t="s">
        <v>25</v>
      </c>
      <c r="AA39" s="61" t="s">
        <v>8</v>
      </c>
    </row>
    <row r="40" spans="1:29" s="7" customFormat="1" ht="14.25" customHeight="1" x14ac:dyDescent="0.25">
      <c r="A40" s="50"/>
      <c r="B40" s="59"/>
      <c r="C40" s="50">
        <v>1</v>
      </c>
      <c r="D40" s="50">
        <v>2</v>
      </c>
      <c r="E40" s="50">
        <v>3</v>
      </c>
      <c r="F40" s="50">
        <v>4</v>
      </c>
      <c r="G40" s="50">
        <v>5</v>
      </c>
      <c r="H40" s="51" t="s">
        <v>5</v>
      </c>
      <c r="I40" s="52" t="s">
        <v>2</v>
      </c>
      <c r="J40" s="52" t="s">
        <v>3</v>
      </c>
      <c r="K40" s="52" t="s">
        <v>16</v>
      </c>
      <c r="L40" s="52" t="s">
        <v>6</v>
      </c>
      <c r="M40" s="68" t="s">
        <v>4</v>
      </c>
      <c r="N40" s="52" t="s">
        <v>2</v>
      </c>
      <c r="O40" s="52" t="s">
        <v>3</v>
      </c>
      <c r="P40" s="52" t="s">
        <v>17</v>
      </c>
      <c r="Q40" s="52" t="s">
        <v>6</v>
      </c>
      <c r="R40" s="18" t="s">
        <v>13</v>
      </c>
      <c r="S40" s="18" t="s">
        <v>14</v>
      </c>
      <c r="T40" s="69" t="s">
        <v>5</v>
      </c>
      <c r="U40" s="70" t="s">
        <v>2</v>
      </c>
      <c r="V40" s="52" t="s">
        <v>3</v>
      </c>
      <c r="W40" s="52" t="s">
        <v>23</v>
      </c>
      <c r="X40" s="52" t="s">
        <v>6</v>
      </c>
      <c r="Y40" s="62"/>
      <c r="Z40" s="62"/>
      <c r="AA40" s="62"/>
    </row>
    <row r="41" spans="1:29" s="7" customFormat="1" ht="44.25" customHeight="1" x14ac:dyDescent="0.25">
      <c r="A41" s="50"/>
      <c r="B41" s="59"/>
      <c r="C41" s="50"/>
      <c r="D41" s="50"/>
      <c r="E41" s="50"/>
      <c r="F41" s="50"/>
      <c r="G41" s="50"/>
      <c r="H41" s="51"/>
      <c r="I41" s="52"/>
      <c r="J41" s="52"/>
      <c r="K41" s="52"/>
      <c r="L41" s="52"/>
      <c r="M41" s="68"/>
      <c r="N41" s="52"/>
      <c r="O41" s="52"/>
      <c r="P41" s="52"/>
      <c r="Q41" s="52"/>
      <c r="R41" s="27" t="s">
        <v>4</v>
      </c>
      <c r="S41" s="13" t="s">
        <v>4</v>
      </c>
      <c r="T41" s="69"/>
      <c r="U41" s="70"/>
      <c r="V41" s="52"/>
      <c r="W41" s="52"/>
      <c r="X41" s="52"/>
      <c r="Y41" s="63"/>
      <c r="Z41" s="63"/>
      <c r="AA41" s="64"/>
    </row>
    <row r="42" spans="1:29" s="4" customFormat="1" ht="17.25" customHeight="1" x14ac:dyDescent="0.25">
      <c r="A42" s="47" t="s">
        <v>86</v>
      </c>
      <c r="B42" s="8" t="s">
        <v>97</v>
      </c>
      <c r="C42" s="3">
        <v>4</v>
      </c>
      <c r="D42" s="3">
        <v>5</v>
      </c>
      <c r="E42" s="3">
        <v>5</v>
      </c>
      <c r="F42" s="3">
        <v>6</v>
      </c>
      <c r="G42" s="3">
        <v>8</v>
      </c>
      <c r="H42" s="3">
        <f>G42+F42+E42+D42+C42</f>
        <v>28</v>
      </c>
      <c r="I42" s="3">
        <v>18</v>
      </c>
      <c r="J42" s="3">
        <v>18</v>
      </c>
      <c r="K42" s="53">
        <f>J42+J43+J44+J45+J46+J47</f>
        <v>160</v>
      </c>
      <c r="L42" s="53">
        <v>7</v>
      </c>
      <c r="M42" s="16" t="s">
        <v>190</v>
      </c>
      <c r="N42" s="2" t="s">
        <v>133</v>
      </c>
      <c r="O42" s="1">
        <v>9</v>
      </c>
      <c r="P42" s="56">
        <f>O42+O43+O44+O45+O46+O47</f>
        <v>163</v>
      </c>
      <c r="Q42" s="44">
        <v>9</v>
      </c>
      <c r="R42" s="1">
        <v>19</v>
      </c>
      <c r="S42" s="14">
        <v>28</v>
      </c>
      <c r="T42" s="14">
        <f t="shared" ref="T42:T47" si="4">S42+R42</f>
        <v>47</v>
      </c>
      <c r="U42" s="2" t="s">
        <v>131</v>
      </c>
      <c r="V42" s="1">
        <v>5</v>
      </c>
      <c r="W42" s="56">
        <f>V42+V43+V44+V45+V46+V47</f>
        <v>64.5</v>
      </c>
      <c r="X42" s="44">
        <v>1</v>
      </c>
      <c r="Y42" s="3">
        <f>V42+O42+J42</f>
        <v>32</v>
      </c>
      <c r="Z42" s="65">
        <f>Y42+Y43+Y44+Y45+Y46+Y47</f>
        <v>387.5</v>
      </c>
      <c r="AA42" s="53">
        <v>4</v>
      </c>
      <c r="AC42" s="7"/>
    </row>
    <row r="43" spans="1:29" s="4" customFormat="1" ht="18" customHeight="1" x14ac:dyDescent="0.25">
      <c r="A43" s="48"/>
      <c r="B43" s="8" t="s">
        <v>87</v>
      </c>
      <c r="C43" s="3">
        <v>6</v>
      </c>
      <c r="D43" s="3">
        <v>6</v>
      </c>
      <c r="E43" s="3">
        <v>6</v>
      </c>
      <c r="F43" s="3">
        <v>6</v>
      </c>
      <c r="G43" s="3">
        <v>9</v>
      </c>
      <c r="H43" s="3">
        <f t="shared" ref="H43:H71" si="5">G43+F43+E43+D43+C43</f>
        <v>33</v>
      </c>
      <c r="I43" s="3">
        <v>12</v>
      </c>
      <c r="J43" s="3">
        <v>12</v>
      </c>
      <c r="K43" s="54"/>
      <c r="L43" s="54"/>
      <c r="M43" s="16" t="s">
        <v>187</v>
      </c>
      <c r="N43" s="2" t="s">
        <v>152</v>
      </c>
      <c r="O43" s="1">
        <v>6</v>
      </c>
      <c r="P43" s="57"/>
      <c r="Q43" s="45"/>
      <c r="R43" s="1">
        <v>15</v>
      </c>
      <c r="S43" s="14">
        <v>29</v>
      </c>
      <c r="T43" s="14">
        <f t="shared" si="4"/>
        <v>44</v>
      </c>
      <c r="U43" s="2" t="s">
        <v>133</v>
      </c>
      <c r="V43" s="1">
        <v>9</v>
      </c>
      <c r="W43" s="57"/>
      <c r="X43" s="45"/>
      <c r="Y43" s="3">
        <f t="shared" ref="Y43:Y71" si="6">V43+O43+J43</f>
        <v>27</v>
      </c>
      <c r="Z43" s="66"/>
      <c r="AA43" s="54"/>
    </row>
    <row r="44" spans="1:29" s="4" customFormat="1" ht="18" customHeight="1" x14ac:dyDescent="0.25">
      <c r="A44" s="48"/>
      <c r="B44" s="8" t="s">
        <v>88</v>
      </c>
      <c r="C44" s="3">
        <v>3</v>
      </c>
      <c r="D44" s="3">
        <v>3</v>
      </c>
      <c r="E44" s="3">
        <v>4</v>
      </c>
      <c r="F44" s="3">
        <v>7</v>
      </c>
      <c r="G44" s="3">
        <v>7</v>
      </c>
      <c r="H44" s="3">
        <f t="shared" si="5"/>
        <v>24</v>
      </c>
      <c r="I44" s="3">
        <v>42</v>
      </c>
      <c r="J44" s="3">
        <v>42</v>
      </c>
      <c r="K44" s="54"/>
      <c r="L44" s="54"/>
      <c r="M44" s="16" t="s">
        <v>262</v>
      </c>
      <c r="N44" s="2" t="s">
        <v>171</v>
      </c>
      <c r="O44" s="1">
        <v>44</v>
      </c>
      <c r="P44" s="57"/>
      <c r="Q44" s="45"/>
      <c r="R44" s="1">
        <v>26</v>
      </c>
      <c r="S44" s="14">
        <v>55</v>
      </c>
      <c r="T44" s="14">
        <f t="shared" si="4"/>
        <v>81</v>
      </c>
      <c r="U44" s="2" t="s">
        <v>168</v>
      </c>
      <c r="V44" s="1">
        <v>38</v>
      </c>
      <c r="W44" s="57"/>
      <c r="X44" s="45"/>
      <c r="Y44" s="3">
        <f t="shared" si="6"/>
        <v>124</v>
      </c>
      <c r="Z44" s="66"/>
      <c r="AA44" s="54"/>
    </row>
    <row r="45" spans="1:29" s="4" customFormat="1" ht="17.25" customHeight="1" x14ac:dyDescent="0.25">
      <c r="A45" s="48"/>
      <c r="B45" s="8" t="s">
        <v>89</v>
      </c>
      <c r="C45" s="3">
        <v>5</v>
      </c>
      <c r="D45" s="3">
        <v>5</v>
      </c>
      <c r="E45" s="3">
        <v>5</v>
      </c>
      <c r="F45" s="3">
        <v>6</v>
      </c>
      <c r="G45" s="3">
        <v>7</v>
      </c>
      <c r="H45" s="3">
        <f t="shared" si="5"/>
        <v>28</v>
      </c>
      <c r="I45" s="5" t="s">
        <v>248</v>
      </c>
      <c r="J45" s="3">
        <v>36</v>
      </c>
      <c r="K45" s="54"/>
      <c r="L45" s="54"/>
      <c r="M45" s="16" t="s">
        <v>277</v>
      </c>
      <c r="N45" s="2" t="s">
        <v>278</v>
      </c>
      <c r="O45" s="1">
        <v>53</v>
      </c>
      <c r="P45" s="57"/>
      <c r="Q45" s="45"/>
      <c r="R45" s="1">
        <v>55</v>
      </c>
      <c r="S45" s="14">
        <v>60</v>
      </c>
      <c r="T45" s="14">
        <f t="shared" si="4"/>
        <v>115</v>
      </c>
      <c r="U45" s="2" t="s">
        <v>153</v>
      </c>
      <c r="V45" s="1">
        <v>7</v>
      </c>
      <c r="W45" s="57"/>
      <c r="X45" s="45"/>
      <c r="Y45" s="3">
        <f t="shared" si="6"/>
        <v>96</v>
      </c>
      <c r="Z45" s="66"/>
      <c r="AA45" s="54"/>
    </row>
    <row r="46" spans="1:29" s="4" customFormat="1" ht="18" customHeight="1" x14ac:dyDescent="0.25">
      <c r="A46" s="48"/>
      <c r="B46" s="8" t="s">
        <v>90</v>
      </c>
      <c r="C46" s="3">
        <v>0</v>
      </c>
      <c r="D46" s="3">
        <v>3</v>
      </c>
      <c r="E46" s="3">
        <v>3</v>
      </c>
      <c r="F46" s="3">
        <v>6</v>
      </c>
      <c r="G46" s="3">
        <v>6</v>
      </c>
      <c r="H46" s="3">
        <f t="shared" si="5"/>
        <v>18</v>
      </c>
      <c r="I46" s="3">
        <v>51</v>
      </c>
      <c r="J46" s="3">
        <v>51</v>
      </c>
      <c r="K46" s="54"/>
      <c r="L46" s="54"/>
      <c r="M46" s="16" t="s">
        <v>234</v>
      </c>
      <c r="N46" s="2" t="s">
        <v>145</v>
      </c>
      <c r="O46" s="1">
        <v>24</v>
      </c>
      <c r="P46" s="57"/>
      <c r="Q46" s="45"/>
      <c r="R46" s="1">
        <v>50</v>
      </c>
      <c r="S46" s="14">
        <v>68</v>
      </c>
      <c r="T46" s="14">
        <f t="shared" si="4"/>
        <v>118</v>
      </c>
      <c r="U46" s="2" t="s">
        <v>151</v>
      </c>
      <c r="V46" s="1">
        <v>4.5</v>
      </c>
      <c r="W46" s="57"/>
      <c r="X46" s="45"/>
      <c r="Y46" s="3">
        <f t="shared" si="6"/>
        <v>79.5</v>
      </c>
      <c r="Z46" s="66"/>
      <c r="AA46" s="54"/>
    </row>
    <row r="47" spans="1:29" s="4" customFormat="1" ht="18.75" customHeight="1" x14ac:dyDescent="0.25">
      <c r="A47" s="49"/>
      <c r="B47" s="8" t="s">
        <v>98</v>
      </c>
      <c r="C47" s="3">
        <v>8</v>
      </c>
      <c r="D47" s="3">
        <v>8</v>
      </c>
      <c r="E47" s="3">
        <v>9</v>
      </c>
      <c r="F47" s="3">
        <v>9</v>
      </c>
      <c r="G47" s="3">
        <v>9</v>
      </c>
      <c r="H47" s="3">
        <f t="shared" si="5"/>
        <v>43</v>
      </c>
      <c r="I47" s="5" t="s">
        <v>127</v>
      </c>
      <c r="J47" s="3">
        <v>1</v>
      </c>
      <c r="K47" s="55"/>
      <c r="L47" s="55"/>
      <c r="M47" s="16" t="s">
        <v>236</v>
      </c>
      <c r="N47" s="2" t="s">
        <v>148</v>
      </c>
      <c r="O47" s="1">
        <v>27</v>
      </c>
      <c r="P47" s="58"/>
      <c r="Q47" s="46"/>
      <c r="R47" s="1">
        <v>80</v>
      </c>
      <c r="S47" s="14">
        <v>88</v>
      </c>
      <c r="T47" s="14">
        <f t="shared" si="4"/>
        <v>168</v>
      </c>
      <c r="U47" s="2" t="s">
        <v>127</v>
      </c>
      <c r="V47" s="1">
        <v>1</v>
      </c>
      <c r="W47" s="58"/>
      <c r="X47" s="46"/>
      <c r="Y47" s="3">
        <f t="shared" si="6"/>
        <v>29</v>
      </c>
      <c r="Z47" s="67"/>
      <c r="AA47" s="55"/>
    </row>
    <row r="48" spans="1:29" s="4" customFormat="1" ht="23.25" customHeight="1" x14ac:dyDescent="0.25">
      <c r="A48" s="74" t="s">
        <v>80</v>
      </c>
      <c r="B48" s="8" t="s">
        <v>81</v>
      </c>
      <c r="C48" s="3">
        <v>4</v>
      </c>
      <c r="D48" s="3">
        <v>5</v>
      </c>
      <c r="E48" s="3">
        <v>5</v>
      </c>
      <c r="F48" s="3">
        <v>6</v>
      </c>
      <c r="G48" s="3">
        <v>6</v>
      </c>
      <c r="H48" s="3">
        <f t="shared" si="5"/>
        <v>26</v>
      </c>
      <c r="I48" s="3">
        <v>22</v>
      </c>
      <c r="J48" s="3">
        <v>22</v>
      </c>
      <c r="K48" s="53">
        <f>J48+J49+J50+J51+J52+J53</f>
        <v>204</v>
      </c>
      <c r="L48" s="53">
        <v>16</v>
      </c>
      <c r="M48" s="16" t="s">
        <v>198</v>
      </c>
      <c r="N48" s="2" t="s">
        <v>157</v>
      </c>
      <c r="O48" s="1">
        <v>16</v>
      </c>
      <c r="P48" s="56">
        <f>O48+O49+O50+O51+O52+O53</f>
        <v>210</v>
      </c>
      <c r="Q48" s="44">
        <v>13</v>
      </c>
      <c r="R48" s="1">
        <v>22</v>
      </c>
      <c r="S48" s="14">
        <v>30</v>
      </c>
      <c r="T48" s="14">
        <v>52</v>
      </c>
      <c r="U48" s="2" t="s">
        <v>129</v>
      </c>
      <c r="V48" s="1">
        <v>3</v>
      </c>
      <c r="W48" s="56">
        <f>V48+V49+V50+V51+V52+V53</f>
        <v>142.5</v>
      </c>
      <c r="X48" s="44">
        <v>6</v>
      </c>
      <c r="Y48" s="3">
        <f t="shared" si="6"/>
        <v>41</v>
      </c>
      <c r="Z48" s="65">
        <f>Y48+Y49+Y50+Y51+Y52+Y53</f>
        <v>556.5</v>
      </c>
      <c r="AA48" s="53">
        <v>12</v>
      </c>
    </row>
    <row r="49" spans="1:29" s="4" customFormat="1" ht="21" customHeight="1" x14ac:dyDescent="0.25">
      <c r="A49" s="75"/>
      <c r="B49" s="8" t="s">
        <v>99</v>
      </c>
      <c r="C49" s="3">
        <v>1</v>
      </c>
      <c r="D49" s="3">
        <v>2</v>
      </c>
      <c r="E49" s="3">
        <v>3</v>
      </c>
      <c r="F49" s="3">
        <v>6</v>
      </c>
      <c r="G49" s="3">
        <v>7</v>
      </c>
      <c r="H49" s="3">
        <f t="shared" si="5"/>
        <v>19</v>
      </c>
      <c r="I49" s="5" t="s">
        <v>146</v>
      </c>
      <c r="J49" s="3">
        <v>25</v>
      </c>
      <c r="K49" s="54"/>
      <c r="L49" s="54"/>
      <c r="M49" s="16" t="s">
        <v>207</v>
      </c>
      <c r="N49" s="2" t="s">
        <v>146</v>
      </c>
      <c r="O49" s="1">
        <v>25</v>
      </c>
      <c r="P49" s="57"/>
      <c r="Q49" s="45"/>
      <c r="R49" s="1">
        <v>25</v>
      </c>
      <c r="S49" s="14">
        <v>30</v>
      </c>
      <c r="T49" s="14">
        <f t="shared" ref="T49:T71" si="7">S49+R49</f>
        <v>55</v>
      </c>
      <c r="U49" s="2" t="s">
        <v>128</v>
      </c>
      <c r="V49" s="1">
        <v>2</v>
      </c>
      <c r="W49" s="57"/>
      <c r="X49" s="45"/>
      <c r="Y49" s="3">
        <f t="shared" si="6"/>
        <v>52</v>
      </c>
      <c r="Z49" s="66"/>
      <c r="AA49" s="54"/>
      <c r="AC49" s="7"/>
    </row>
    <row r="50" spans="1:29" s="4" customFormat="1" ht="21.75" customHeight="1" x14ac:dyDescent="0.25">
      <c r="A50" s="75"/>
      <c r="B50" s="8" t="s">
        <v>82</v>
      </c>
      <c r="C50" s="3">
        <v>0</v>
      </c>
      <c r="D50" s="3">
        <v>0</v>
      </c>
      <c r="E50" s="3">
        <v>3</v>
      </c>
      <c r="F50" s="3">
        <v>3</v>
      </c>
      <c r="G50" s="3">
        <v>4</v>
      </c>
      <c r="H50" s="3">
        <f t="shared" si="5"/>
        <v>10</v>
      </c>
      <c r="I50" s="3">
        <v>54</v>
      </c>
      <c r="J50" s="3">
        <v>54</v>
      </c>
      <c r="K50" s="54"/>
      <c r="L50" s="54"/>
      <c r="M50" s="16" t="s">
        <v>243</v>
      </c>
      <c r="N50" s="2" t="s">
        <v>244</v>
      </c>
      <c r="O50" s="1">
        <v>34</v>
      </c>
      <c r="P50" s="57"/>
      <c r="Q50" s="45"/>
      <c r="R50" s="1">
        <v>40</v>
      </c>
      <c r="S50" s="14">
        <v>40</v>
      </c>
      <c r="T50" s="14">
        <f t="shared" si="7"/>
        <v>80</v>
      </c>
      <c r="U50" s="2" t="s">
        <v>169</v>
      </c>
      <c r="V50" s="1">
        <v>39.5</v>
      </c>
      <c r="W50" s="57"/>
      <c r="X50" s="45"/>
      <c r="Y50" s="3">
        <f t="shared" si="6"/>
        <v>127.5</v>
      </c>
      <c r="Z50" s="66"/>
      <c r="AA50" s="54"/>
    </row>
    <row r="51" spans="1:29" s="4" customFormat="1" ht="20.25" customHeight="1" x14ac:dyDescent="0.25">
      <c r="A51" s="75"/>
      <c r="B51" s="8" t="s">
        <v>83</v>
      </c>
      <c r="C51" s="3">
        <v>3</v>
      </c>
      <c r="D51" s="3">
        <v>6</v>
      </c>
      <c r="E51" s="3">
        <v>8</v>
      </c>
      <c r="F51" s="3">
        <v>8</v>
      </c>
      <c r="G51" s="3">
        <v>9</v>
      </c>
      <c r="H51" s="3">
        <f t="shared" si="5"/>
        <v>34</v>
      </c>
      <c r="I51" s="3">
        <v>17</v>
      </c>
      <c r="J51" s="3">
        <v>17</v>
      </c>
      <c r="K51" s="54"/>
      <c r="L51" s="54"/>
      <c r="M51" s="16" t="s">
        <v>263</v>
      </c>
      <c r="N51" s="2" t="s">
        <v>172</v>
      </c>
      <c r="O51" s="1">
        <v>45</v>
      </c>
      <c r="P51" s="57"/>
      <c r="Q51" s="45"/>
      <c r="R51" s="1">
        <v>38</v>
      </c>
      <c r="S51" s="14">
        <v>36</v>
      </c>
      <c r="T51" s="14">
        <f t="shared" si="7"/>
        <v>74</v>
      </c>
      <c r="U51" s="2" t="s">
        <v>172</v>
      </c>
      <c r="V51" s="1">
        <v>45</v>
      </c>
      <c r="W51" s="57"/>
      <c r="X51" s="45"/>
      <c r="Y51" s="3">
        <f t="shared" si="6"/>
        <v>107</v>
      </c>
      <c r="Z51" s="66"/>
      <c r="AA51" s="54"/>
    </row>
    <row r="52" spans="1:29" s="4" customFormat="1" ht="20.25" customHeight="1" x14ac:dyDescent="0.25">
      <c r="A52" s="75"/>
      <c r="B52" s="8" t="s">
        <v>84</v>
      </c>
      <c r="C52" s="3">
        <v>3</v>
      </c>
      <c r="D52" s="3">
        <v>6</v>
      </c>
      <c r="E52" s="3">
        <v>6</v>
      </c>
      <c r="F52" s="3">
        <v>7</v>
      </c>
      <c r="G52" s="3">
        <v>7</v>
      </c>
      <c r="H52" s="3">
        <f t="shared" si="5"/>
        <v>29</v>
      </c>
      <c r="I52" s="3">
        <v>31</v>
      </c>
      <c r="J52" s="3">
        <v>31</v>
      </c>
      <c r="K52" s="54"/>
      <c r="L52" s="54"/>
      <c r="M52" s="16" t="s">
        <v>281</v>
      </c>
      <c r="N52" s="2" t="s">
        <v>282</v>
      </c>
      <c r="O52" s="1">
        <v>55</v>
      </c>
      <c r="P52" s="57"/>
      <c r="Q52" s="45"/>
      <c r="R52" s="1">
        <v>58</v>
      </c>
      <c r="S52" s="14">
        <v>32</v>
      </c>
      <c r="T52" s="14">
        <f t="shared" si="7"/>
        <v>90</v>
      </c>
      <c r="U52" s="2" t="s">
        <v>161</v>
      </c>
      <c r="V52" s="1">
        <v>25</v>
      </c>
      <c r="W52" s="57"/>
      <c r="X52" s="45"/>
      <c r="Y52" s="3">
        <f t="shared" si="6"/>
        <v>111</v>
      </c>
      <c r="Z52" s="66"/>
      <c r="AA52" s="54"/>
    </row>
    <row r="53" spans="1:29" s="4" customFormat="1" ht="22.5" customHeight="1" x14ac:dyDescent="0.25">
      <c r="A53" s="76"/>
      <c r="B53" s="8" t="s">
        <v>85</v>
      </c>
      <c r="C53" s="3">
        <v>0</v>
      </c>
      <c r="D53" s="3">
        <v>1</v>
      </c>
      <c r="E53" s="3">
        <v>2</v>
      </c>
      <c r="F53" s="3">
        <v>3</v>
      </c>
      <c r="G53" s="3">
        <v>4</v>
      </c>
      <c r="H53" s="3">
        <f t="shared" si="5"/>
        <v>10</v>
      </c>
      <c r="I53" s="5" t="s">
        <v>282</v>
      </c>
      <c r="J53" s="3">
        <v>55</v>
      </c>
      <c r="K53" s="55"/>
      <c r="L53" s="55"/>
      <c r="M53" s="16" t="s">
        <v>245</v>
      </c>
      <c r="N53" s="2" t="s">
        <v>246</v>
      </c>
      <c r="O53" s="1">
        <v>35</v>
      </c>
      <c r="P53" s="58"/>
      <c r="Q53" s="46"/>
      <c r="R53" s="1">
        <v>40</v>
      </c>
      <c r="S53" s="14">
        <v>48</v>
      </c>
      <c r="T53" s="14">
        <f t="shared" si="7"/>
        <v>88</v>
      </c>
      <c r="U53" s="2" t="s">
        <v>162</v>
      </c>
      <c r="V53" s="1">
        <v>28</v>
      </c>
      <c r="W53" s="58"/>
      <c r="X53" s="46"/>
      <c r="Y53" s="3">
        <f t="shared" si="6"/>
        <v>118</v>
      </c>
      <c r="Z53" s="67"/>
      <c r="AA53" s="55"/>
    </row>
    <row r="54" spans="1:29" s="4" customFormat="1" ht="19.5" customHeight="1" x14ac:dyDescent="0.25">
      <c r="A54" s="47" t="s">
        <v>75</v>
      </c>
      <c r="B54" s="8" t="s">
        <v>76</v>
      </c>
      <c r="C54" s="3">
        <v>4</v>
      </c>
      <c r="D54" s="3">
        <v>4</v>
      </c>
      <c r="E54" s="3">
        <v>6</v>
      </c>
      <c r="F54" s="3">
        <v>6</v>
      </c>
      <c r="G54" s="3">
        <v>7</v>
      </c>
      <c r="H54" s="3">
        <f t="shared" si="5"/>
        <v>27</v>
      </c>
      <c r="I54" s="3">
        <v>19</v>
      </c>
      <c r="J54" s="3">
        <v>19</v>
      </c>
      <c r="K54" s="53">
        <f>J54+J55+J56+J57+J58+J59</f>
        <v>188</v>
      </c>
      <c r="L54" s="53">
        <v>13</v>
      </c>
      <c r="M54" s="16" t="s">
        <v>197</v>
      </c>
      <c r="N54" s="2" t="s">
        <v>138</v>
      </c>
      <c r="O54" s="1">
        <v>15</v>
      </c>
      <c r="P54" s="56">
        <f>O54+O55+O56+O57+O58+O59</f>
        <v>159</v>
      </c>
      <c r="Q54" s="44">
        <v>8</v>
      </c>
      <c r="R54" s="1">
        <v>21</v>
      </c>
      <c r="S54" s="14">
        <v>25</v>
      </c>
      <c r="T54" s="14">
        <f t="shared" si="7"/>
        <v>46</v>
      </c>
      <c r="U54" s="2" t="s">
        <v>132</v>
      </c>
      <c r="V54" s="1">
        <v>7</v>
      </c>
      <c r="W54" s="56">
        <f>V54+V55+V56+V57+V58+V59</f>
        <v>141</v>
      </c>
      <c r="X54" s="44">
        <v>5</v>
      </c>
      <c r="Y54" s="3">
        <f t="shared" si="6"/>
        <v>41</v>
      </c>
      <c r="Z54" s="65">
        <f>Y54+Y55+Y56+Y57+Y58+Y59</f>
        <v>488</v>
      </c>
      <c r="AA54" s="53">
        <v>7</v>
      </c>
    </row>
    <row r="55" spans="1:29" s="4" customFormat="1" ht="18" customHeight="1" x14ac:dyDescent="0.25">
      <c r="A55" s="48"/>
      <c r="B55" s="8" t="s">
        <v>77</v>
      </c>
      <c r="C55" s="3">
        <v>3</v>
      </c>
      <c r="D55" s="3">
        <v>4</v>
      </c>
      <c r="E55" s="3">
        <v>5</v>
      </c>
      <c r="F55" s="3">
        <v>5</v>
      </c>
      <c r="G55" s="3">
        <v>9</v>
      </c>
      <c r="H55" s="3">
        <f t="shared" si="5"/>
        <v>26</v>
      </c>
      <c r="I55" s="5" t="s">
        <v>141</v>
      </c>
      <c r="J55" s="3">
        <v>20</v>
      </c>
      <c r="K55" s="54"/>
      <c r="L55" s="54"/>
      <c r="M55" s="16" t="s">
        <v>209</v>
      </c>
      <c r="N55" s="2" t="s">
        <v>148</v>
      </c>
      <c r="O55" s="1">
        <v>27</v>
      </c>
      <c r="P55" s="57"/>
      <c r="Q55" s="45"/>
      <c r="R55" s="1">
        <v>22</v>
      </c>
      <c r="S55" s="14">
        <v>24</v>
      </c>
      <c r="T55" s="14">
        <f t="shared" si="7"/>
        <v>46</v>
      </c>
      <c r="U55" s="2" t="s">
        <v>132</v>
      </c>
      <c r="V55" s="1">
        <v>7</v>
      </c>
      <c r="W55" s="57"/>
      <c r="X55" s="45"/>
      <c r="Y55" s="3">
        <f t="shared" si="6"/>
        <v>54</v>
      </c>
      <c r="Z55" s="66"/>
      <c r="AA55" s="54"/>
    </row>
    <row r="56" spans="1:29" s="4" customFormat="1" ht="17.25" customHeight="1" x14ac:dyDescent="0.25">
      <c r="A56" s="48"/>
      <c r="B56" s="8" t="s">
        <v>100</v>
      </c>
      <c r="C56" s="3">
        <v>3</v>
      </c>
      <c r="D56" s="3">
        <v>3</v>
      </c>
      <c r="E56" s="3">
        <v>4</v>
      </c>
      <c r="F56" s="3">
        <v>5</v>
      </c>
      <c r="G56" s="3">
        <v>8</v>
      </c>
      <c r="H56" s="3">
        <f t="shared" si="5"/>
        <v>23</v>
      </c>
      <c r="I56" s="3">
        <v>45</v>
      </c>
      <c r="J56" s="3">
        <v>45</v>
      </c>
      <c r="K56" s="54"/>
      <c r="L56" s="54"/>
      <c r="M56" s="16" t="s">
        <v>237</v>
      </c>
      <c r="N56" s="2" t="s">
        <v>149</v>
      </c>
      <c r="O56" s="1">
        <v>28</v>
      </c>
      <c r="P56" s="57"/>
      <c r="Q56" s="45"/>
      <c r="R56" s="1">
        <v>41</v>
      </c>
      <c r="S56" s="14">
        <v>37</v>
      </c>
      <c r="T56" s="14">
        <f t="shared" si="7"/>
        <v>78</v>
      </c>
      <c r="U56" s="2" t="s">
        <v>170</v>
      </c>
      <c r="V56" s="1">
        <v>42</v>
      </c>
      <c r="W56" s="57"/>
      <c r="X56" s="45"/>
      <c r="Y56" s="3">
        <f t="shared" si="6"/>
        <v>115</v>
      </c>
      <c r="Z56" s="66"/>
      <c r="AA56" s="54"/>
    </row>
    <row r="57" spans="1:29" s="4" customFormat="1" ht="17.25" customHeight="1" x14ac:dyDescent="0.25">
      <c r="A57" s="48"/>
      <c r="B57" s="8" t="s">
        <v>78</v>
      </c>
      <c r="C57" s="3">
        <v>5</v>
      </c>
      <c r="D57" s="3">
        <v>6</v>
      </c>
      <c r="E57" s="3">
        <v>6</v>
      </c>
      <c r="F57" s="3">
        <v>9</v>
      </c>
      <c r="G57" s="3">
        <v>9</v>
      </c>
      <c r="H57" s="3">
        <f t="shared" si="5"/>
        <v>35</v>
      </c>
      <c r="I57" s="3">
        <v>14</v>
      </c>
      <c r="J57" s="3">
        <v>14</v>
      </c>
      <c r="K57" s="54"/>
      <c r="L57" s="54"/>
      <c r="M57" s="16" t="s">
        <v>249</v>
      </c>
      <c r="N57" s="2" t="s">
        <v>250</v>
      </c>
      <c r="O57" s="1">
        <v>37</v>
      </c>
      <c r="P57" s="57"/>
      <c r="Q57" s="45"/>
      <c r="R57" s="1">
        <v>41</v>
      </c>
      <c r="S57" s="14">
        <v>50</v>
      </c>
      <c r="T57" s="14">
        <f t="shared" si="7"/>
        <v>91</v>
      </c>
      <c r="U57" s="2" t="s">
        <v>144</v>
      </c>
      <c r="V57" s="1">
        <v>23</v>
      </c>
      <c r="W57" s="57"/>
      <c r="X57" s="45"/>
      <c r="Y57" s="3">
        <f t="shared" si="6"/>
        <v>74</v>
      </c>
      <c r="Z57" s="66"/>
      <c r="AA57" s="54"/>
    </row>
    <row r="58" spans="1:29" s="4" customFormat="1" ht="17.25" customHeight="1" x14ac:dyDescent="0.25">
      <c r="A58" s="48"/>
      <c r="B58" s="39" t="s">
        <v>79</v>
      </c>
      <c r="C58" s="3">
        <v>5</v>
      </c>
      <c r="D58" s="3">
        <v>5</v>
      </c>
      <c r="E58" s="3">
        <v>6</v>
      </c>
      <c r="F58" s="3">
        <v>6</v>
      </c>
      <c r="G58" s="3">
        <v>7</v>
      </c>
      <c r="H58" s="3">
        <f t="shared" si="5"/>
        <v>29</v>
      </c>
      <c r="I58" s="3">
        <v>33</v>
      </c>
      <c r="J58" s="3">
        <v>33</v>
      </c>
      <c r="K58" s="54"/>
      <c r="L58" s="54"/>
      <c r="M58" s="16" t="s">
        <v>260</v>
      </c>
      <c r="N58" s="2" t="s">
        <v>261</v>
      </c>
      <c r="O58" s="1">
        <v>43</v>
      </c>
      <c r="P58" s="57"/>
      <c r="Q58" s="45"/>
      <c r="R58" s="1">
        <v>44</v>
      </c>
      <c r="S58" s="14">
        <v>41</v>
      </c>
      <c r="T58" s="14">
        <f t="shared" si="7"/>
        <v>85</v>
      </c>
      <c r="U58" s="2" t="s">
        <v>165</v>
      </c>
      <c r="V58" s="1">
        <v>32</v>
      </c>
      <c r="W58" s="57"/>
      <c r="X58" s="45"/>
      <c r="Y58" s="3">
        <f t="shared" si="6"/>
        <v>108</v>
      </c>
      <c r="Z58" s="66"/>
      <c r="AA58" s="54"/>
    </row>
    <row r="59" spans="1:29" s="4" customFormat="1" ht="18.75" customHeight="1" x14ac:dyDescent="0.25">
      <c r="A59" s="49"/>
      <c r="B59" s="8" t="s">
        <v>101</v>
      </c>
      <c r="C59" s="3">
        <v>0</v>
      </c>
      <c r="D59" s="3">
        <v>0</v>
      </c>
      <c r="E59" s="3">
        <v>0</v>
      </c>
      <c r="F59" s="3">
        <v>0</v>
      </c>
      <c r="G59" s="3">
        <v>4</v>
      </c>
      <c r="H59" s="3">
        <f t="shared" si="5"/>
        <v>4</v>
      </c>
      <c r="I59" s="3">
        <v>57</v>
      </c>
      <c r="J59" s="3">
        <v>57</v>
      </c>
      <c r="K59" s="55"/>
      <c r="L59" s="55"/>
      <c r="M59" s="16" t="s">
        <v>219</v>
      </c>
      <c r="N59" s="2" t="s">
        <v>133</v>
      </c>
      <c r="O59" s="1">
        <v>9</v>
      </c>
      <c r="P59" s="58"/>
      <c r="Q59" s="46"/>
      <c r="R59" s="1">
        <v>39</v>
      </c>
      <c r="S59" s="14">
        <v>48</v>
      </c>
      <c r="T59" s="14">
        <f t="shared" si="7"/>
        <v>87</v>
      </c>
      <c r="U59" s="2" t="s">
        <v>163</v>
      </c>
      <c r="V59" s="1">
        <v>30</v>
      </c>
      <c r="W59" s="58"/>
      <c r="X59" s="46"/>
      <c r="Y59" s="3">
        <f t="shared" si="6"/>
        <v>96</v>
      </c>
      <c r="Z59" s="67"/>
      <c r="AA59" s="55"/>
    </row>
    <row r="60" spans="1:29" s="4" customFormat="1" ht="15" customHeight="1" x14ac:dyDescent="0.25">
      <c r="A60" s="77" t="s">
        <v>47</v>
      </c>
      <c r="B60" s="9" t="s">
        <v>50</v>
      </c>
      <c r="C60" s="3">
        <v>5</v>
      </c>
      <c r="D60" s="3">
        <v>6</v>
      </c>
      <c r="E60" s="3">
        <v>7</v>
      </c>
      <c r="F60" s="3">
        <v>8</v>
      </c>
      <c r="G60" s="3">
        <v>9</v>
      </c>
      <c r="H60" s="3">
        <f t="shared" si="5"/>
        <v>35</v>
      </c>
      <c r="I60" s="5" t="s">
        <v>154</v>
      </c>
      <c r="J60" s="3">
        <v>8</v>
      </c>
      <c r="K60" s="53">
        <f>J60+J61+J62+J63+J64+J65</f>
        <v>148</v>
      </c>
      <c r="L60" s="53">
        <v>6</v>
      </c>
      <c r="M60" s="16" t="s">
        <v>204</v>
      </c>
      <c r="N60" s="2" t="s">
        <v>143</v>
      </c>
      <c r="O60" s="1">
        <v>22</v>
      </c>
      <c r="P60" s="56">
        <f>O60+O61+O62+O63+O64+O65</f>
        <v>164</v>
      </c>
      <c r="Q60" s="44">
        <v>10</v>
      </c>
      <c r="R60" s="1">
        <v>16</v>
      </c>
      <c r="S60" s="14">
        <v>18</v>
      </c>
      <c r="T60" s="14">
        <f t="shared" si="7"/>
        <v>34</v>
      </c>
      <c r="U60" s="2" t="s">
        <v>141</v>
      </c>
      <c r="V60" s="1">
        <v>20</v>
      </c>
      <c r="W60" s="56">
        <f>V60+V61+V62+V63+V64+V65</f>
        <v>185.5</v>
      </c>
      <c r="X60" s="44">
        <v>12</v>
      </c>
      <c r="Y60" s="3">
        <f t="shared" si="6"/>
        <v>50</v>
      </c>
      <c r="Z60" s="65">
        <f>Y60+Y61+Y62+Y63+Y64+Y65</f>
        <v>497.5</v>
      </c>
      <c r="AA60" s="53">
        <v>9</v>
      </c>
    </row>
    <row r="61" spans="1:29" s="4" customFormat="1" ht="15" customHeight="1" x14ac:dyDescent="0.25">
      <c r="A61" s="78"/>
      <c r="B61" s="9"/>
      <c r="C61" s="3"/>
      <c r="D61" s="3"/>
      <c r="E61" s="3"/>
      <c r="F61" s="3"/>
      <c r="G61" s="3"/>
      <c r="H61" s="3">
        <f t="shared" si="5"/>
        <v>0</v>
      </c>
      <c r="I61" s="3" t="s">
        <v>150</v>
      </c>
      <c r="J61" s="3">
        <v>30</v>
      </c>
      <c r="K61" s="54"/>
      <c r="L61" s="54"/>
      <c r="M61" s="16"/>
      <c r="N61" s="2" t="s">
        <v>150</v>
      </c>
      <c r="O61" s="1">
        <v>29</v>
      </c>
      <c r="P61" s="57"/>
      <c r="Q61" s="45"/>
      <c r="R61" s="1"/>
      <c r="S61" s="14"/>
      <c r="T61" s="14">
        <f t="shared" si="7"/>
        <v>0</v>
      </c>
      <c r="U61" s="2" t="s">
        <v>150</v>
      </c>
      <c r="V61" s="1">
        <v>29</v>
      </c>
      <c r="W61" s="57"/>
      <c r="X61" s="45"/>
      <c r="Y61" s="3">
        <f t="shared" si="6"/>
        <v>88</v>
      </c>
      <c r="Z61" s="66"/>
      <c r="AA61" s="54"/>
    </row>
    <row r="62" spans="1:29" s="4" customFormat="1" ht="16.5" customHeight="1" x14ac:dyDescent="0.25">
      <c r="A62" s="78"/>
      <c r="B62" s="9" t="s">
        <v>48</v>
      </c>
      <c r="C62" s="3">
        <v>6</v>
      </c>
      <c r="D62" s="3">
        <v>8</v>
      </c>
      <c r="E62" s="3">
        <v>8</v>
      </c>
      <c r="F62" s="3">
        <v>8</v>
      </c>
      <c r="G62" s="3">
        <v>10</v>
      </c>
      <c r="H62" s="3">
        <f t="shared" si="5"/>
        <v>40</v>
      </c>
      <c r="I62" s="3">
        <v>6</v>
      </c>
      <c r="J62" s="3">
        <v>6</v>
      </c>
      <c r="K62" s="54"/>
      <c r="L62" s="54"/>
      <c r="M62" s="16" t="s">
        <v>221</v>
      </c>
      <c r="N62" s="2" t="s">
        <v>135</v>
      </c>
      <c r="O62" s="1">
        <v>11</v>
      </c>
      <c r="P62" s="57"/>
      <c r="Q62" s="45"/>
      <c r="R62" s="1">
        <v>36</v>
      </c>
      <c r="S62" s="14">
        <v>48</v>
      </c>
      <c r="T62" s="14">
        <f t="shared" si="7"/>
        <v>84</v>
      </c>
      <c r="U62" s="2" t="s">
        <v>166</v>
      </c>
      <c r="V62" s="1">
        <v>33</v>
      </c>
      <c r="W62" s="57"/>
      <c r="X62" s="45"/>
      <c r="Y62" s="3">
        <f t="shared" si="6"/>
        <v>50</v>
      </c>
      <c r="Z62" s="66"/>
      <c r="AA62" s="54"/>
    </row>
    <row r="63" spans="1:29" s="4" customFormat="1" ht="16.5" customHeight="1" x14ac:dyDescent="0.25">
      <c r="A63" s="78"/>
      <c r="B63" s="9" t="s">
        <v>49</v>
      </c>
      <c r="C63" s="3">
        <v>5</v>
      </c>
      <c r="D63" s="3">
        <v>6</v>
      </c>
      <c r="E63" s="3">
        <v>7</v>
      </c>
      <c r="F63" s="3">
        <v>7</v>
      </c>
      <c r="G63" s="3">
        <v>8</v>
      </c>
      <c r="H63" s="3">
        <f t="shared" si="5"/>
        <v>33</v>
      </c>
      <c r="I63" s="3" t="s">
        <v>292</v>
      </c>
      <c r="J63" s="3">
        <v>20</v>
      </c>
      <c r="K63" s="54"/>
      <c r="L63" s="54"/>
      <c r="M63" s="16" t="s">
        <v>222</v>
      </c>
      <c r="N63" s="2" t="s">
        <v>155</v>
      </c>
      <c r="O63" s="1">
        <v>12</v>
      </c>
      <c r="P63" s="57"/>
      <c r="Q63" s="45"/>
      <c r="R63" s="1">
        <v>38</v>
      </c>
      <c r="S63" s="14">
        <v>40</v>
      </c>
      <c r="T63" s="14">
        <f t="shared" si="7"/>
        <v>78</v>
      </c>
      <c r="U63" s="2" t="s">
        <v>170</v>
      </c>
      <c r="V63" s="1">
        <v>42</v>
      </c>
      <c r="W63" s="57"/>
      <c r="X63" s="45"/>
      <c r="Y63" s="3">
        <f t="shared" si="6"/>
        <v>74</v>
      </c>
      <c r="Z63" s="66"/>
      <c r="AA63" s="54"/>
    </row>
    <row r="64" spans="1:29" s="4" customFormat="1" ht="18.75" customHeight="1" x14ac:dyDescent="0.25">
      <c r="A64" s="78"/>
      <c r="B64" s="9" t="s">
        <v>51</v>
      </c>
      <c r="C64" s="3">
        <v>1</v>
      </c>
      <c r="D64" s="3">
        <v>4</v>
      </c>
      <c r="E64" s="3">
        <v>4</v>
      </c>
      <c r="F64" s="3">
        <v>5</v>
      </c>
      <c r="G64" s="3">
        <v>7</v>
      </c>
      <c r="H64" s="3">
        <f t="shared" si="5"/>
        <v>21</v>
      </c>
      <c r="I64" s="3">
        <v>47</v>
      </c>
      <c r="J64" s="3">
        <v>47</v>
      </c>
      <c r="K64" s="54"/>
      <c r="L64" s="54"/>
      <c r="M64" s="16" t="s">
        <v>268</v>
      </c>
      <c r="N64" s="2" t="s">
        <v>269</v>
      </c>
      <c r="O64" s="1">
        <v>48</v>
      </c>
      <c r="P64" s="57"/>
      <c r="Q64" s="45"/>
      <c r="R64" s="1">
        <v>50</v>
      </c>
      <c r="S64" s="14">
        <v>54</v>
      </c>
      <c r="T64" s="14">
        <f t="shared" si="7"/>
        <v>104</v>
      </c>
      <c r="U64" s="2" t="s">
        <v>135</v>
      </c>
      <c r="V64" s="1">
        <v>11</v>
      </c>
      <c r="W64" s="57"/>
      <c r="X64" s="45"/>
      <c r="Y64" s="3">
        <f t="shared" si="6"/>
        <v>106</v>
      </c>
      <c r="Z64" s="66"/>
      <c r="AA64" s="54"/>
    </row>
    <row r="65" spans="1:29" s="4" customFormat="1" ht="18.75" customHeight="1" x14ac:dyDescent="0.25">
      <c r="A65" s="79"/>
      <c r="B65" s="9" t="s">
        <v>74</v>
      </c>
      <c r="C65" s="3">
        <v>4</v>
      </c>
      <c r="D65" s="3">
        <v>4</v>
      </c>
      <c r="E65" s="3">
        <v>5</v>
      </c>
      <c r="F65" s="3">
        <v>6</v>
      </c>
      <c r="G65" s="3">
        <v>8</v>
      </c>
      <c r="H65" s="3">
        <f t="shared" si="5"/>
        <v>27</v>
      </c>
      <c r="I65" s="5" t="s">
        <v>250</v>
      </c>
      <c r="J65" s="3">
        <v>37</v>
      </c>
      <c r="K65" s="55"/>
      <c r="L65" s="55"/>
      <c r="M65" s="16" t="s">
        <v>258</v>
      </c>
      <c r="N65" s="2" t="s">
        <v>259</v>
      </c>
      <c r="O65" s="1">
        <v>42</v>
      </c>
      <c r="P65" s="58"/>
      <c r="Q65" s="46"/>
      <c r="R65" s="1">
        <v>32</v>
      </c>
      <c r="S65" s="14">
        <v>36</v>
      </c>
      <c r="T65" s="14">
        <f t="shared" si="7"/>
        <v>68</v>
      </c>
      <c r="U65" s="2" t="s">
        <v>175</v>
      </c>
      <c r="V65" s="1">
        <v>50.5</v>
      </c>
      <c r="W65" s="58"/>
      <c r="X65" s="46"/>
      <c r="Y65" s="3">
        <f t="shared" si="6"/>
        <v>129.5</v>
      </c>
      <c r="Z65" s="67"/>
      <c r="AA65" s="55"/>
    </row>
    <row r="66" spans="1:29" s="4" customFormat="1" ht="17.25" customHeight="1" x14ac:dyDescent="0.25">
      <c r="A66" s="71" t="s">
        <v>70</v>
      </c>
      <c r="B66" s="8" t="s">
        <v>71</v>
      </c>
      <c r="C66" s="3">
        <v>6</v>
      </c>
      <c r="D66" s="3">
        <v>2</v>
      </c>
      <c r="E66" s="3">
        <v>2</v>
      </c>
      <c r="F66" s="3">
        <v>2</v>
      </c>
      <c r="G66" s="3">
        <v>2</v>
      </c>
      <c r="H66" s="3">
        <f t="shared" si="5"/>
        <v>14</v>
      </c>
      <c r="I66" s="3">
        <v>26</v>
      </c>
      <c r="J66" s="3">
        <v>26</v>
      </c>
      <c r="K66" s="53">
        <f>J66+J67+J68+J69+J70+J71</f>
        <v>172</v>
      </c>
      <c r="L66" s="53">
        <v>8</v>
      </c>
      <c r="M66" s="16" t="s">
        <v>184</v>
      </c>
      <c r="N66" s="2" t="s">
        <v>129</v>
      </c>
      <c r="O66" s="1">
        <v>3</v>
      </c>
      <c r="P66" s="56">
        <f>O66+O67+O68+O69+O70+O71</f>
        <v>69</v>
      </c>
      <c r="Q66" s="44">
        <v>1</v>
      </c>
      <c r="R66" s="1">
        <v>10</v>
      </c>
      <c r="S66" s="14">
        <v>12</v>
      </c>
      <c r="T66" s="14">
        <f t="shared" si="7"/>
        <v>22</v>
      </c>
      <c r="U66" s="2" t="s">
        <v>148</v>
      </c>
      <c r="V66" s="1">
        <v>27</v>
      </c>
      <c r="W66" s="56">
        <f>V66+V67+V68+V69+V70+V71</f>
        <v>109.5</v>
      </c>
      <c r="X66" s="44">
        <v>2</v>
      </c>
      <c r="Y66" s="3">
        <f t="shared" si="6"/>
        <v>56</v>
      </c>
      <c r="Z66" s="65">
        <f>Y66+Y67+Y68+Y69+Y70+Y71</f>
        <v>350.5</v>
      </c>
      <c r="AA66" s="53">
        <v>2</v>
      </c>
    </row>
    <row r="67" spans="1:29" s="4" customFormat="1" ht="18.75" customHeight="1" x14ac:dyDescent="0.25">
      <c r="A67" s="72"/>
      <c r="B67" s="8" t="s">
        <v>72</v>
      </c>
      <c r="C67" s="3">
        <v>1</v>
      </c>
      <c r="D67" s="3">
        <v>4</v>
      </c>
      <c r="E67" s="3">
        <v>8</v>
      </c>
      <c r="F67" s="3">
        <v>6</v>
      </c>
      <c r="G67" s="3">
        <v>6</v>
      </c>
      <c r="H67" s="3">
        <f t="shared" si="5"/>
        <v>25</v>
      </c>
      <c r="I67" s="5" t="s">
        <v>145</v>
      </c>
      <c r="J67" s="3">
        <v>24</v>
      </c>
      <c r="K67" s="54"/>
      <c r="L67" s="54"/>
      <c r="M67" s="16" t="s">
        <v>200</v>
      </c>
      <c r="N67" s="2" t="s">
        <v>159</v>
      </c>
      <c r="O67" s="1">
        <v>18</v>
      </c>
      <c r="P67" s="57"/>
      <c r="Q67" s="45"/>
      <c r="R67" s="1">
        <v>16</v>
      </c>
      <c r="S67" s="14">
        <v>16</v>
      </c>
      <c r="T67" s="14">
        <f t="shared" si="7"/>
        <v>32</v>
      </c>
      <c r="U67" s="2" t="s">
        <v>142</v>
      </c>
      <c r="V67" s="1">
        <v>21</v>
      </c>
      <c r="W67" s="57"/>
      <c r="X67" s="45"/>
      <c r="Y67" s="3">
        <f t="shared" si="6"/>
        <v>63</v>
      </c>
      <c r="Z67" s="66"/>
      <c r="AA67" s="54"/>
    </row>
    <row r="68" spans="1:29" s="4" customFormat="1" ht="18" customHeight="1" x14ac:dyDescent="0.25">
      <c r="A68" s="72"/>
      <c r="B68" s="8" t="s">
        <v>33</v>
      </c>
      <c r="C68" s="3">
        <v>5</v>
      </c>
      <c r="D68" s="3">
        <v>5</v>
      </c>
      <c r="E68" s="3">
        <v>5</v>
      </c>
      <c r="F68" s="3">
        <v>4</v>
      </c>
      <c r="G68" s="3">
        <v>6</v>
      </c>
      <c r="H68" s="3">
        <f t="shared" si="5"/>
        <v>25</v>
      </c>
      <c r="I68" s="3">
        <v>41</v>
      </c>
      <c r="J68" s="3">
        <v>41</v>
      </c>
      <c r="K68" s="54"/>
      <c r="L68" s="54"/>
      <c r="M68" s="16" t="s">
        <v>211</v>
      </c>
      <c r="N68" s="2" t="s">
        <v>127</v>
      </c>
      <c r="O68" s="1">
        <v>1</v>
      </c>
      <c r="P68" s="57"/>
      <c r="Q68" s="45"/>
      <c r="R68" s="1">
        <v>46</v>
      </c>
      <c r="S68" s="14">
        <v>42</v>
      </c>
      <c r="T68" s="14">
        <f t="shared" si="7"/>
        <v>88</v>
      </c>
      <c r="U68" s="2" t="s">
        <v>162</v>
      </c>
      <c r="V68" s="1">
        <v>28</v>
      </c>
      <c r="W68" s="57"/>
      <c r="X68" s="45"/>
      <c r="Y68" s="3">
        <f t="shared" si="6"/>
        <v>70</v>
      </c>
      <c r="Z68" s="66"/>
      <c r="AA68" s="54"/>
    </row>
    <row r="69" spans="1:29" s="4" customFormat="1" ht="18.75" customHeight="1" x14ac:dyDescent="0.25">
      <c r="A69" s="72"/>
      <c r="B69" s="8" t="s">
        <v>73</v>
      </c>
      <c r="C69" s="3">
        <v>6</v>
      </c>
      <c r="D69" s="3">
        <v>8</v>
      </c>
      <c r="E69" s="3">
        <v>8</v>
      </c>
      <c r="F69" s="3">
        <v>9</v>
      </c>
      <c r="G69" s="3">
        <v>9</v>
      </c>
      <c r="H69" s="3">
        <f t="shared" si="5"/>
        <v>40</v>
      </c>
      <c r="I69" s="3">
        <v>7</v>
      </c>
      <c r="J69" s="3">
        <v>7</v>
      </c>
      <c r="K69" s="54"/>
      <c r="L69" s="54"/>
      <c r="M69" s="16" t="s">
        <v>226</v>
      </c>
      <c r="N69" s="2" t="s">
        <v>157</v>
      </c>
      <c r="O69" s="1">
        <v>16</v>
      </c>
      <c r="P69" s="57"/>
      <c r="Q69" s="45"/>
      <c r="R69" s="1">
        <v>44</v>
      </c>
      <c r="S69" s="14">
        <v>50</v>
      </c>
      <c r="T69" s="14">
        <f t="shared" si="7"/>
        <v>94</v>
      </c>
      <c r="U69" s="2" t="s">
        <v>159</v>
      </c>
      <c r="V69" s="1">
        <v>18</v>
      </c>
      <c r="W69" s="57"/>
      <c r="X69" s="45"/>
      <c r="Y69" s="3">
        <f t="shared" si="6"/>
        <v>41</v>
      </c>
      <c r="Z69" s="66"/>
      <c r="AA69" s="54"/>
    </row>
    <row r="70" spans="1:29" s="4" customFormat="1" ht="15.75" customHeight="1" x14ac:dyDescent="0.25">
      <c r="A70" s="72"/>
      <c r="B70" s="8" t="s">
        <v>32</v>
      </c>
      <c r="C70" s="3">
        <v>4</v>
      </c>
      <c r="D70" s="3">
        <v>6</v>
      </c>
      <c r="E70" s="3">
        <v>6</v>
      </c>
      <c r="F70" s="3">
        <v>7</v>
      </c>
      <c r="G70" s="3">
        <v>7</v>
      </c>
      <c r="H70" s="3">
        <f t="shared" si="5"/>
        <v>30</v>
      </c>
      <c r="I70" s="3">
        <v>26</v>
      </c>
      <c r="J70" s="3">
        <v>26</v>
      </c>
      <c r="K70" s="54"/>
      <c r="L70" s="54"/>
      <c r="M70" s="16" t="s">
        <v>235</v>
      </c>
      <c r="N70" s="2" t="s">
        <v>146</v>
      </c>
      <c r="O70" s="1">
        <v>25</v>
      </c>
      <c r="P70" s="57"/>
      <c r="Q70" s="45"/>
      <c r="R70" s="1">
        <v>44</v>
      </c>
      <c r="S70" s="14">
        <v>56</v>
      </c>
      <c r="T70" s="14">
        <f t="shared" si="7"/>
        <v>100</v>
      </c>
      <c r="U70" s="2" t="s">
        <v>156</v>
      </c>
      <c r="V70" s="1">
        <v>13.5</v>
      </c>
      <c r="W70" s="57"/>
      <c r="X70" s="45"/>
      <c r="Y70" s="3">
        <f t="shared" si="6"/>
        <v>64.5</v>
      </c>
      <c r="Z70" s="66"/>
      <c r="AA70" s="54"/>
    </row>
    <row r="71" spans="1:29" s="4" customFormat="1" ht="15" customHeight="1" x14ac:dyDescent="0.25">
      <c r="A71" s="73"/>
      <c r="B71" s="8" t="s">
        <v>31</v>
      </c>
      <c r="C71" s="3">
        <v>2</v>
      </c>
      <c r="D71" s="3">
        <v>4</v>
      </c>
      <c r="E71" s="3">
        <v>4</v>
      </c>
      <c r="F71" s="3">
        <v>5</v>
      </c>
      <c r="G71" s="3">
        <v>6</v>
      </c>
      <c r="H71" s="3">
        <f t="shared" si="5"/>
        <v>21</v>
      </c>
      <c r="I71" s="3">
        <v>48</v>
      </c>
      <c r="J71" s="3">
        <v>48</v>
      </c>
      <c r="K71" s="55"/>
      <c r="L71" s="55"/>
      <c r="M71" s="16" t="s">
        <v>216</v>
      </c>
      <c r="N71" s="2" t="s">
        <v>152</v>
      </c>
      <c r="O71" s="1">
        <v>6</v>
      </c>
      <c r="P71" s="58"/>
      <c r="Q71" s="46"/>
      <c r="R71" s="1">
        <v>60</v>
      </c>
      <c r="S71" s="14">
        <v>62</v>
      </c>
      <c r="T71" s="14">
        <f t="shared" si="7"/>
        <v>122</v>
      </c>
      <c r="U71" s="2" t="s">
        <v>128</v>
      </c>
      <c r="V71" s="1">
        <v>2</v>
      </c>
      <c r="W71" s="58"/>
      <c r="X71" s="46"/>
      <c r="Y71" s="3">
        <f t="shared" si="6"/>
        <v>56</v>
      </c>
      <c r="Z71" s="67"/>
      <c r="AA71" s="55"/>
    </row>
    <row r="72" spans="1:29" s="7" customFormat="1" ht="17.25" customHeight="1" x14ac:dyDescent="0.25">
      <c r="A72" s="50" t="s">
        <v>0</v>
      </c>
      <c r="B72" s="59" t="s">
        <v>1</v>
      </c>
      <c r="C72" s="60" t="s">
        <v>7</v>
      </c>
      <c r="D72" s="60"/>
      <c r="E72" s="60"/>
      <c r="F72" s="60"/>
      <c r="G72" s="60"/>
      <c r="H72" s="60"/>
      <c r="I72" s="60"/>
      <c r="J72" s="60"/>
      <c r="K72" s="60"/>
      <c r="L72" s="60"/>
      <c r="M72" s="50" t="s">
        <v>11</v>
      </c>
      <c r="N72" s="50"/>
      <c r="O72" s="50"/>
      <c r="P72" s="50"/>
      <c r="Q72" s="50"/>
      <c r="R72" s="28"/>
      <c r="S72" s="50" t="s">
        <v>12</v>
      </c>
      <c r="T72" s="50"/>
      <c r="U72" s="50"/>
      <c r="V72" s="50"/>
      <c r="W72" s="50"/>
      <c r="X72" s="50"/>
      <c r="Y72" s="61" t="s">
        <v>24</v>
      </c>
      <c r="Z72" s="61" t="s">
        <v>25</v>
      </c>
      <c r="AA72" s="61" t="s">
        <v>8</v>
      </c>
    </row>
    <row r="73" spans="1:29" s="7" customFormat="1" ht="14.25" customHeight="1" x14ac:dyDescent="0.25">
      <c r="A73" s="50"/>
      <c r="B73" s="59"/>
      <c r="C73" s="50">
        <v>1</v>
      </c>
      <c r="D73" s="50">
        <v>2</v>
      </c>
      <c r="E73" s="50">
        <v>3</v>
      </c>
      <c r="F73" s="50">
        <v>4</v>
      </c>
      <c r="G73" s="50">
        <v>5</v>
      </c>
      <c r="H73" s="51" t="s">
        <v>5</v>
      </c>
      <c r="I73" s="52" t="s">
        <v>2</v>
      </c>
      <c r="J73" s="52" t="s">
        <v>3</v>
      </c>
      <c r="K73" s="52" t="s">
        <v>16</v>
      </c>
      <c r="L73" s="52" t="s">
        <v>6</v>
      </c>
      <c r="M73" s="68" t="s">
        <v>4</v>
      </c>
      <c r="N73" s="52" t="s">
        <v>2</v>
      </c>
      <c r="O73" s="52" t="s">
        <v>3</v>
      </c>
      <c r="P73" s="52" t="s">
        <v>17</v>
      </c>
      <c r="Q73" s="52" t="s">
        <v>6</v>
      </c>
      <c r="R73" s="18" t="s">
        <v>13</v>
      </c>
      <c r="S73" s="18" t="s">
        <v>14</v>
      </c>
      <c r="T73" s="69" t="s">
        <v>5</v>
      </c>
      <c r="U73" s="70" t="s">
        <v>2</v>
      </c>
      <c r="V73" s="52" t="s">
        <v>3</v>
      </c>
      <c r="W73" s="52" t="s">
        <v>23</v>
      </c>
      <c r="X73" s="52" t="s">
        <v>6</v>
      </c>
      <c r="Y73" s="62"/>
      <c r="Z73" s="62"/>
      <c r="AA73" s="62"/>
    </row>
    <row r="74" spans="1:29" s="7" customFormat="1" ht="44.25" customHeight="1" x14ac:dyDescent="0.25">
      <c r="A74" s="50"/>
      <c r="B74" s="59"/>
      <c r="C74" s="50"/>
      <c r="D74" s="50"/>
      <c r="E74" s="50"/>
      <c r="F74" s="50"/>
      <c r="G74" s="50"/>
      <c r="H74" s="51"/>
      <c r="I74" s="52"/>
      <c r="J74" s="52"/>
      <c r="K74" s="52"/>
      <c r="L74" s="52"/>
      <c r="M74" s="68"/>
      <c r="N74" s="52"/>
      <c r="O74" s="52"/>
      <c r="P74" s="52"/>
      <c r="Q74" s="52"/>
      <c r="R74" s="27" t="s">
        <v>4</v>
      </c>
      <c r="S74" s="13" t="s">
        <v>4</v>
      </c>
      <c r="T74" s="69"/>
      <c r="U74" s="70"/>
      <c r="V74" s="52"/>
      <c r="W74" s="52"/>
      <c r="X74" s="52"/>
      <c r="Y74" s="63"/>
      <c r="Z74" s="63"/>
      <c r="AA74" s="64"/>
    </row>
    <row r="75" spans="1:29" s="4" customFormat="1" ht="17.25" customHeight="1" x14ac:dyDescent="0.25">
      <c r="A75" s="47" t="s">
        <v>63</v>
      </c>
      <c r="B75" s="8" t="s">
        <v>64</v>
      </c>
      <c r="C75" s="3">
        <v>6</v>
      </c>
      <c r="D75" s="3">
        <v>7</v>
      </c>
      <c r="E75" s="3">
        <v>8</v>
      </c>
      <c r="F75" s="3">
        <v>8</v>
      </c>
      <c r="G75" s="3">
        <v>9</v>
      </c>
      <c r="H75" s="3">
        <f>G75+F75+E75+D75+C75</f>
        <v>38</v>
      </c>
      <c r="I75" s="3">
        <v>4</v>
      </c>
      <c r="J75" s="3">
        <v>4</v>
      </c>
      <c r="K75" s="53">
        <f>J75+J76+J77+J78+J79+J80</f>
        <v>148</v>
      </c>
      <c r="L75" s="53">
        <v>5</v>
      </c>
      <c r="M75" s="16" t="s">
        <v>182</v>
      </c>
      <c r="N75" s="2" t="s">
        <v>127</v>
      </c>
      <c r="O75" s="1">
        <v>1</v>
      </c>
      <c r="P75" s="56">
        <f>O75+O76+O77+O78+O79+O80</f>
        <v>135</v>
      </c>
      <c r="Q75" s="44">
        <v>5</v>
      </c>
      <c r="R75" s="1">
        <v>10</v>
      </c>
      <c r="S75" s="14">
        <v>19</v>
      </c>
      <c r="T75" s="14">
        <f t="shared" ref="T75:T80" si="8">S75+R75</f>
        <v>29</v>
      </c>
      <c r="U75" s="2" t="s">
        <v>144</v>
      </c>
      <c r="V75" s="1">
        <v>23</v>
      </c>
      <c r="W75" s="56">
        <f>V75+V76+V77+V78+V79+V80</f>
        <v>160.5</v>
      </c>
      <c r="X75" s="44">
        <v>8</v>
      </c>
      <c r="Y75" s="3">
        <f>V75+O75+J75</f>
        <v>28</v>
      </c>
      <c r="Z75" s="65">
        <f>Y75+Y76+Y77+Y78+Y79+Y80</f>
        <v>443.5</v>
      </c>
      <c r="AA75" s="53">
        <v>6</v>
      </c>
      <c r="AC75" s="7"/>
    </row>
    <row r="76" spans="1:29" s="4" customFormat="1" ht="18" customHeight="1" x14ac:dyDescent="0.25">
      <c r="A76" s="48"/>
      <c r="B76" s="8" t="s">
        <v>65</v>
      </c>
      <c r="C76" s="3">
        <v>5</v>
      </c>
      <c r="D76" s="3">
        <v>6</v>
      </c>
      <c r="E76" s="3">
        <v>6</v>
      </c>
      <c r="F76" s="3">
        <v>7</v>
      </c>
      <c r="G76" s="3">
        <v>8</v>
      </c>
      <c r="H76" s="3">
        <f t="shared" ref="H76:H104" si="9">G76+F76+E76+D76+C76</f>
        <v>32</v>
      </c>
      <c r="I76" s="3">
        <v>15</v>
      </c>
      <c r="J76" s="3">
        <v>15</v>
      </c>
      <c r="K76" s="54"/>
      <c r="L76" s="54"/>
      <c r="M76" s="16" t="s">
        <v>183</v>
      </c>
      <c r="N76" s="2" t="s">
        <v>128</v>
      </c>
      <c r="O76" s="1">
        <v>2</v>
      </c>
      <c r="P76" s="57"/>
      <c r="Q76" s="45"/>
      <c r="R76" s="1">
        <v>19</v>
      </c>
      <c r="S76" s="14">
        <v>22</v>
      </c>
      <c r="T76" s="14">
        <f t="shared" si="8"/>
        <v>41</v>
      </c>
      <c r="U76" s="2" t="s">
        <v>135</v>
      </c>
      <c r="V76" s="1">
        <v>11</v>
      </c>
      <c r="W76" s="57"/>
      <c r="X76" s="45"/>
      <c r="Y76" s="3">
        <f t="shared" ref="Y76:Y104" si="10">V76+O76+J76</f>
        <v>28</v>
      </c>
      <c r="Z76" s="66"/>
      <c r="AA76" s="54"/>
    </row>
    <row r="77" spans="1:29" s="4" customFormat="1" ht="18" customHeight="1" x14ac:dyDescent="0.25">
      <c r="A77" s="48"/>
      <c r="B77" s="8" t="s">
        <v>66</v>
      </c>
      <c r="C77" s="3">
        <v>6</v>
      </c>
      <c r="D77" s="3">
        <v>7</v>
      </c>
      <c r="E77" s="3">
        <v>8</v>
      </c>
      <c r="F77" s="3">
        <v>10</v>
      </c>
      <c r="G77" s="3">
        <v>10</v>
      </c>
      <c r="H77" s="3">
        <f t="shared" si="9"/>
        <v>41</v>
      </c>
      <c r="I77" s="3">
        <v>3</v>
      </c>
      <c r="J77" s="3">
        <v>3</v>
      </c>
      <c r="K77" s="54"/>
      <c r="L77" s="54"/>
      <c r="M77" s="16" t="s">
        <v>241</v>
      </c>
      <c r="N77" s="2" t="s">
        <v>165</v>
      </c>
      <c r="O77" s="1">
        <v>32</v>
      </c>
      <c r="P77" s="57"/>
      <c r="Q77" s="45"/>
      <c r="R77" s="1">
        <v>35</v>
      </c>
      <c r="S77" s="14">
        <v>48</v>
      </c>
      <c r="T77" s="14">
        <f t="shared" si="8"/>
        <v>83</v>
      </c>
      <c r="U77" s="2" t="s">
        <v>167</v>
      </c>
      <c r="V77" s="1">
        <v>35.5</v>
      </c>
      <c r="W77" s="57"/>
      <c r="X77" s="45"/>
      <c r="Y77" s="3">
        <f t="shared" si="10"/>
        <v>70.5</v>
      </c>
      <c r="Z77" s="66"/>
      <c r="AA77" s="54"/>
    </row>
    <row r="78" spans="1:29" s="4" customFormat="1" ht="17.25" customHeight="1" x14ac:dyDescent="0.25">
      <c r="A78" s="48"/>
      <c r="B78" s="8" t="s">
        <v>67</v>
      </c>
      <c r="C78" s="3">
        <v>0</v>
      </c>
      <c r="D78" s="3">
        <v>3</v>
      </c>
      <c r="E78" s="3">
        <v>6</v>
      </c>
      <c r="F78" s="3">
        <v>6</v>
      </c>
      <c r="G78" s="3">
        <v>8</v>
      </c>
      <c r="H78" s="3">
        <f t="shared" si="9"/>
        <v>23</v>
      </c>
      <c r="I78" s="5" t="s">
        <v>171</v>
      </c>
      <c r="J78" s="3">
        <v>44</v>
      </c>
      <c r="K78" s="54"/>
      <c r="L78" s="54"/>
      <c r="M78" s="16" t="s">
        <v>252</v>
      </c>
      <c r="N78" s="2" t="s">
        <v>253</v>
      </c>
      <c r="O78" s="1">
        <v>39</v>
      </c>
      <c r="P78" s="57"/>
      <c r="Q78" s="45"/>
      <c r="R78" s="1">
        <v>33</v>
      </c>
      <c r="S78" s="14">
        <v>33</v>
      </c>
      <c r="T78" s="14">
        <f t="shared" si="8"/>
        <v>66</v>
      </c>
      <c r="U78" s="2" t="s">
        <v>176</v>
      </c>
      <c r="V78" s="1">
        <v>52.5</v>
      </c>
      <c r="W78" s="57"/>
      <c r="X78" s="45"/>
      <c r="Y78" s="3">
        <f t="shared" si="10"/>
        <v>135.5</v>
      </c>
      <c r="Z78" s="66"/>
      <c r="AA78" s="54"/>
    </row>
    <row r="79" spans="1:29" s="4" customFormat="1" ht="18" customHeight="1" x14ac:dyDescent="0.25">
      <c r="A79" s="48"/>
      <c r="B79" s="26" t="s">
        <v>68</v>
      </c>
      <c r="C79" s="3">
        <v>3</v>
      </c>
      <c r="D79" s="3">
        <v>3</v>
      </c>
      <c r="E79" s="3">
        <v>4</v>
      </c>
      <c r="F79" s="3">
        <v>4</v>
      </c>
      <c r="G79" s="3">
        <v>5</v>
      </c>
      <c r="H79" s="3">
        <f t="shared" si="9"/>
        <v>19</v>
      </c>
      <c r="I79" s="3">
        <v>50</v>
      </c>
      <c r="J79" s="3">
        <v>50</v>
      </c>
      <c r="K79" s="54"/>
      <c r="L79" s="54"/>
      <c r="M79" s="16" t="s">
        <v>215</v>
      </c>
      <c r="N79" s="2" t="s">
        <v>131</v>
      </c>
      <c r="O79" s="1">
        <v>5</v>
      </c>
      <c r="P79" s="57"/>
      <c r="Q79" s="45"/>
      <c r="R79" s="1">
        <v>58</v>
      </c>
      <c r="S79" s="14">
        <v>62</v>
      </c>
      <c r="T79" s="14">
        <f t="shared" si="8"/>
        <v>120</v>
      </c>
      <c r="U79" s="2" t="s">
        <v>129</v>
      </c>
      <c r="V79" s="1">
        <v>3</v>
      </c>
      <c r="W79" s="57"/>
      <c r="X79" s="45"/>
      <c r="Y79" s="3">
        <f t="shared" si="10"/>
        <v>58</v>
      </c>
      <c r="Z79" s="66"/>
      <c r="AA79" s="54"/>
    </row>
    <row r="80" spans="1:29" s="4" customFormat="1" ht="18.75" customHeight="1" x14ac:dyDescent="0.25">
      <c r="A80" s="49"/>
      <c r="B80" s="8" t="s">
        <v>69</v>
      </c>
      <c r="C80" s="3">
        <v>4</v>
      </c>
      <c r="D80" s="3">
        <v>6</v>
      </c>
      <c r="E80" s="3">
        <v>6</v>
      </c>
      <c r="F80" s="3">
        <v>6</v>
      </c>
      <c r="G80" s="3">
        <v>7</v>
      </c>
      <c r="H80" s="3">
        <f t="shared" si="9"/>
        <v>29</v>
      </c>
      <c r="I80" s="5" t="s">
        <v>165</v>
      </c>
      <c r="J80" s="3">
        <v>32</v>
      </c>
      <c r="K80" s="55"/>
      <c r="L80" s="55"/>
      <c r="M80" s="16" t="s">
        <v>283</v>
      </c>
      <c r="N80" s="2" t="s">
        <v>284</v>
      </c>
      <c r="O80" s="1">
        <v>56</v>
      </c>
      <c r="P80" s="58"/>
      <c r="Q80" s="46"/>
      <c r="R80" s="1">
        <v>38</v>
      </c>
      <c r="S80" s="14">
        <v>45</v>
      </c>
      <c r="T80" s="14">
        <f t="shared" si="8"/>
        <v>83</v>
      </c>
      <c r="U80" s="2" t="s">
        <v>167</v>
      </c>
      <c r="V80" s="1">
        <v>35.5</v>
      </c>
      <c r="W80" s="58"/>
      <c r="X80" s="46"/>
      <c r="Y80" s="3">
        <f t="shared" si="10"/>
        <v>123.5</v>
      </c>
      <c r="Z80" s="67"/>
      <c r="AA80" s="55"/>
    </row>
    <row r="81" spans="1:29" s="4" customFormat="1" ht="19.5" customHeight="1" x14ac:dyDescent="0.25">
      <c r="A81" s="47" t="s">
        <v>102</v>
      </c>
      <c r="B81" s="8" t="s">
        <v>103</v>
      </c>
      <c r="C81" s="3">
        <v>7</v>
      </c>
      <c r="D81" s="3">
        <v>7</v>
      </c>
      <c r="E81" s="3">
        <v>7</v>
      </c>
      <c r="F81" s="3">
        <v>8</v>
      </c>
      <c r="G81" s="3">
        <v>10</v>
      </c>
      <c r="H81" s="3">
        <f t="shared" si="9"/>
        <v>39</v>
      </c>
      <c r="I81" s="3">
        <v>3</v>
      </c>
      <c r="J81" s="3">
        <v>3</v>
      </c>
      <c r="K81" s="53">
        <f>J81+J82+J83+J84+J85+J86</f>
        <v>185.5</v>
      </c>
      <c r="L81" s="53">
        <v>11</v>
      </c>
      <c r="M81" s="16" t="s">
        <v>206</v>
      </c>
      <c r="N81" s="2" t="s">
        <v>145</v>
      </c>
      <c r="O81" s="1">
        <v>24</v>
      </c>
      <c r="P81" s="56">
        <f>O81+O82+O83+O84+O85+O86</f>
        <v>131</v>
      </c>
      <c r="Q81" s="44">
        <v>4</v>
      </c>
      <c r="R81" s="1">
        <v>20</v>
      </c>
      <c r="S81" s="14">
        <v>18</v>
      </c>
      <c r="T81" s="14">
        <f t="shared" ref="T81:T104" si="11">S81+R81</f>
        <v>38</v>
      </c>
      <c r="U81" s="2" t="s">
        <v>138</v>
      </c>
      <c r="V81" s="1">
        <v>15</v>
      </c>
      <c r="W81" s="56">
        <f>V81+V82+V83+V84+V85+V86</f>
        <v>173</v>
      </c>
      <c r="X81" s="44">
        <v>10</v>
      </c>
      <c r="Y81" s="3">
        <f t="shared" si="10"/>
        <v>42</v>
      </c>
      <c r="Z81" s="65">
        <f>Y81+Y82+Y83+Y84+Y85+Y86</f>
        <v>489.5</v>
      </c>
      <c r="AA81" s="53">
        <v>8</v>
      </c>
    </row>
    <row r="82" spans="1:29" s="4" customFormat="1" ht="17.25" customHeight="1" x14ac:dyDescent="0.25">
      <c r="A82" s="48"/>
      <c r="B82" s="8" t="s">
        <v>105</v>
      </c>
      <c r="C82" s="3">
        <v>6</v>
      </c>
      <c r="D82" s="3">
        <v>6</v>
      </c>
      <c r="E82" s="3">
        <v>7</v>
      </c>
      <c r="F82" s="3">
        <v>8</v>
      </c>
      <c r="G82" s="3">
        <v>8</v>
      </c>
      <c r="H82" s="3">
        <f t="shared" si="9"/>
        <v>35</v>
      </c>
      <c r="I82" s="5" t="s">
        <v>133</v>
      </c>
      <c r="J82" s="3">
        <v>9</v>
      </c>
      <c r="K82" s="54"/>
      <c r="L82" s="54"/>
      <c r="M82" s="16" t="s">
        <v>208</v>
      </c>
      <c r="N82" s="2" t="s">
        <v>147</v>
      </c>
      <c r="O82" s="1">
        <v>26</v>
      </c>
      <c r="P82" s="57"/>
      <c r="Q82" s="45"/>
      <c r="R82" s="1">
        <v>10</v>
      </c>
      <c r="S82" s="14">
        <v>14</v>
      </c>
      <c r="T82" s="14">
        <f t="shared" si="11"/>
        <v>24</v>
      </c>
      <c r="U82" s="2" t="s">
        <v>147</v>
      </c>
      <c r="V82" s="1">
        <v>26</v>
      </c>
      <c r="W82" s="57"/>
      <c r="X82" s="45"/>
      <c r="Y82" s="3">
        <f t="shared" si="10"/>
        <v>61</v>
      </c>
      <c r="Z82" s="66"/>
      <c r="AA82" s="54"/>
      <c r="AC82" s="7"/>
    </row>
    <row r="83" spans="1:29" s="4" customFormat="1" ht="17.25" customHeight="1" x14ac:dyDescent="0.25">
      <c r="A83" s="48"/>
      <c r="B83" s="8" t="s">
        <v>104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f t="shared" si="9"/>
        <v>0</v>
      </c>
      <c r="I83" s="3" t="s">
        <v>294</v>
      </c>
      <c r="J83" s="3">
        <v>61.5</v>
      </c>
      <c r="K83" s="54"/>
      <c r="L83" s="54"/>
      <c r="M83" s="16" t="s">
        <v>273</v>
      </c>
      <c r="N83" s="2" t="s">
        <v>274</v>
      </c>
      <c r="O83" s="1">
        <v>51</v>
      </c>
      <c r="P83" s="57"/>
      <c r="Q83" s="45"/>
      <c r="R83" s="1">
        <v>58</v>
      </c>
      <c r="S83" s="14">
        <v>60</v>
      </c>
      <c r="T83" s="14">
        <f t="shared" si="11"/>
        <v>118</v>
      </c>
      <c r="U83" s="2" t="s">
        <v>151</v>
      </c>
      <c r="V83" s="1">
        <v>4.5</v>
      </c>
      <c r="W83" s="57"/>
      <c r="X83" s="45"/>
      <c r="Y83" s="3">
        <f t="shared" si="10"/>
        <v>117</v>
      </c>
      <c r="Z83" s="66"/>
      <c r="AA83" s="54"/>
    </row>
    <row r="84" spans="1:29" s="4" customFormat="1" ht="17.25" customHeight="1" x14ac:dyDescent="0.25">
      <c r="A84" s="48"/>
      <c r="B84" s="8" t="s">
        <v>106</v>
      </c>
      <c r="C84" s="3">
        <v>6</v>
      </c>
      <c r="D84" s="3">
        <v>6</v>
      </c>
      <c r="E84" s="3">
        <v>7</v>
      </c>
      <c r="F84" s="3">
        <v>8</v>
      </c>
      <c r="G84" s="3">
        <v>9</v>
      </c>
      <c r="H84" s="3">
        <f t="shared" si="9"/>
        <v>36</v>
      </c>
      <c r="I84" s="3">
        <v>11</v>
      </c>
      <c r="J84" s="3">
        <v>11</v>
      </c>
      <c r="K84" s="54"/>
      <c r="L84" s="54"/>
      <c r="M84" s="16" t="s">
        <v>212</v>
      </c>
      <c r="N84" s="2" t="s">
        <v>128</v>
      </c>
      <c r="O84" s="1">
        <v>2</v>
      </c>
      <c r="P84" s="57"/>
      <c r="Q84" s="45"/>
      <c r="R84" s="1">
        <v>28</v>
      </c>
      <c r="S84" s="14">
        <v>32</v>
      </c>
      <c r="T84" s="14">
        <v>60</v>
      </c>
      <c r="U84" s="2" t="s">
        <v>179</v>
      </c>
      <c r="V84" s="1">
        <v>60</v>
      </c>
      <c r="W84" s="57"/>
      <c r="X84" s="45"/>
      <c r="Y84" s="3">
        <f t="shared" si="10"/>
        <v>73</v>
      </c>
      <c r="Z84" s="66"/>
      <c r="AA84" s="54"/>
    </row>
    <row r="85" spans="1:29" s="4" customFormat="1" ht="17.25" customHeight="1" x14ac:dyDescent="0.25">
      <c r="A85" s="48"/>
      <c r="B85" s="8" t="s">
        <v>107</v>
      </c>
      <c r="C85" s="3">
        <v>0</v>
      </c>
      <c r="D85" s="3">
        <v>0</v>
      </c>
      <c r="E85" s="3">
        <v>0</v>
      </c>
      <c r="F85" s="3">
        <v>1</v>
      </c>
      <c r="G85" s="3">
        <v>3</v>
      </c>
      <c r="H85" s="3">
        <f t="shared" si="9"/>
        <v>4</v>
      </c>
      <c r="I85" s="3">
        <v>58</v>
      </c>
      <c r="J85" s="3">
        <v>58</v>
      </c>
      <c r="K85" s="54"/>
      <c r="L85" s="54"/>
      <c r="M85" s="16" t="s">
        <v>217</v>
      </c>
      <c r="N85" s="2" t="s">
        <v>153</v>
      </c>
      <c r="O85" s="1">
        <v>7</v>
      </c>
      <c r="P85" s="57"/>
      <c r="Q85" s="45"/>
      <c r="R85" s="1">
        <v>48</v>
      </c>
      <c r="S85" s="14">
        <v>44</v>
      </c>
      <c r="T85" s="14">
        <f t="shared" si="11"/>
        <v>92</v>
      </c>
      <c r="U85" s="2" t="s">
        <v>160</v>
      </c>
      <c r="V85" s="1">
        <v>20.5</v>
      </c>
      <c r="W85" s="57"/>
      <c r="X85" s="45"/>
      <c r="Y85" s="3">
        <f t="shared" si="10"/>
        <v>85.5</v>
      </c>
      <c r="Z85" s="66"/>
      <c r="AA85" s="54"/>
    </row>
    <row r="86" spans="1:29" s="4" customFormat="1" ht="18.75" customHeight="1" x14ac:dyDescent="0.25">
      <c r="A86" s="49"/>
      <c r="B86" s="40" t="s">
        <v>108</v>
      </c>
      <c r="C86" s="3">
        <v>1</v>
      </c>
      <c r="D86" s="3">
        <v>1</v>
      </c>
      <c r="E86" s="3">
        <v>6</v>
      </c>
      <c r="F86" s="3">
        <v>7</v>
      </c>
      <c r="G86" s="3">
        <v>8</v>
      </c>
      <c r="H86" s="3">
        <f t="shared" si="9"/>
        <v>23</v>
      </c>
      <c r="I86" s="5" t="s">
        <v>261</v>
      </c>
      <c r="J86" s="3">
        <v>43</v>
      </c>
      <c r="K86" s="55"/>
      <c r="L86" s="55"/>
      <c r="M86" s="16" t="s">
        <v>231</v>
      </c>
      <c r="N86" s="2" t="s">
        <v>142</v>
      </c>
      <c r="O86" s="1">
        <v>21</v>
      </c>
      <c r="P86" s="58"/>
      <c r="Q86" s="46"/>
      <c r="R86" s="1">
        <v>36</v>
      </c>
      <c r="S86" s="14">
        <v>36</v>
      </c>
      <c r="T86" s="14">
        <f t="shared" si="11"/>
        <v>72</v>
      </c>
      <c r="U86" s="2" t="s">
        <v>173</v>
      </c>
      <c r="V86" s="1">
        <v>47</v>
      </c>
      <c r="W86" s="58"/>
      <c r="X86" s="46"/>
      <c r="Y86" s="3">
        <f t="shared" si="10"/>
        <v>111</v>
      </c>
      <c r="Z86" s="67"/>
      <c r="AA86" s="55"/>
    </row>
    <row r="87" spans="1:29" s="4" customFormat="1" ht="19.5" customHeight="1" x14ac:dyDescent="0.25">
      <c r="A87" s="47" t="s">
        <v>52</v>
      </c>
      <c r="B87" s="11" t="s">
        <v>56</v>
      </c>
      <c r="C87" s="3">
        <v>6</v>
      </c>
      <c r="D87" s="3">
        <v>6</v>
      </c>
      <c r="E87" s="3">
        <v>8</v>
      </c>
      <c r="F87" s="3">
        <v>9</v>
      </c>
      <c r="G87" s="3">
        <v>10</v>
      </c>
      <c r="H87" s="3">
        <f t="shared" si="9"/>
        <v>39</v>
      </c>
      <c r="I87" s="3">
        <v>2</v>
      </c>
      <c r="J87" s="3">
        <v>2</v>
      </c>
      <c r="K87" s="53">
        <f>J87+J88+J89+J90+J91+J92</f>
        <v>191</v>
      </c>
      <c r="L87" s="53">
        <v>14</v>
      </c>
      <c r="M87" s="16" t="s">
        <v>205</v>
      </c>
      <c r="N87" s="2" t="s">
        <v>144</v>
      </c>
      <c r="O87" s="1">
        <v>23</v>
      </c>
      <c r="P87" s="56">
        <f>O87+O88+O89+O90+O91+O92</f>
        <v>283</v>
      </c>
      <c r="Q87" s="44">
        <v>16</v>
      </c>
      <c r="R87" s="1">
        <v>20</v>
      </c>
      <c r="S87" s="14">
        <v>16</v>
      </c>
      <c r="T87" s="14">
        <f t="shared" si="11"/>
        <v>36</v>
      </c>
      <c r="U87" s="2" t="s">
        <v>139</v>
      </c>
      <c r="V87" s="1">
        <v>17</v>
      </c>
      <c r="W87" s="56">
        <f>V87+V88+V89+V90+V91+V92</f>
        <v>207.5</v>
      </c>
      <c r="X87" s="44">
        <v>14</v>
      </c>
      <c r="Y87" s="3">
        <f t="shared" si="10"/>
        <v>42</v>
      </c>
      <c r="Z87" s="65">
        <f>Y87+Y88+Y89+Y90+Y91+Y92</f>
        <v>681.5</v>
      </c>
      <c r="AA87" s="53">
        <v>16</v>
      </c>
    </row>
    <row r="88" spans="1:29" s="4" customFormat="1" ht="18" customHeight="1" x14ac:dyDescent="0.25">
      <c r="A88" s="48"/>
      <c r="B88" s="11" t="s">
        <v>57</v>
      </c>
      <c r="C88" s="3">
        <v>0</v>
      </c>
      <c r="D88" s="3">
        <v>6</v>
      </c>
      <c r="E88" s="3">
        <v>6</v>
      </c>
      <c r="F88" s="3">
        <v>7</v>
      </c>
      <c r="G88" s="3">
        <v>7</v>
      </c>
      <c r="H88" s="3">
        <f t="shared" si="9"/>
        <v>26</v>
      </c>
      <c r="I88" s="5" t="s">
        <v>142</v>
      </c>
      <c r="J88" s="3">
        <v>21</v>
      </c>
      <c r="K88" s="54"/>
      <c r="L88" s="54"/>
      <c r="M88" s="16" t="s">
        <v>203</v>
      </c>
      <c r="N88" s="2" t="s">
        <v>142</v>
      </c>
      <c r="O88" s="1">
        <v>21</v>
      </c>
      <c r="P88" s="57"/>
      <c r="Q88" s="45"/>
      <c r="R88" s="1">
        <v>18</v>
      </c>
      <c r="S88" s="14">
        <v>18</v>
      </c>
      <c r="T88" s="14">
        <f t="shared" si="11"/>
        <v>36</v>
      </c>
      <c r="U88" s="2" t="s">
        <v>139</v>
      </c>
      <c r="V88" s="1">
        <v>17</v>
      </c>
      <c r="W88" s="57"/>
      <c r="X88" s="45"/>
      <c r="Y88" s="3">
        <f t="shared" si="10"/>
        <v>59</v>
      </c>
      <c r="Z88" s="66"/>
      <c r="AA88" s="54"/>
    </row>
    <row r="89" spans="1:29" s="4" customFormat="1" ht="17.25" customHeight="1" x14ac:dyDescent="0.25">
      <c r="A89" s="48"/>
      <c r="B89" s="11" t="s">
        <v>53</v>
      </c>
      <c r="C89" s="3">
        <v>1</v>
      </c>
      <c r="D89" s="3">
        <v>1</v>
      </c>
      <c r="E89" s="3">
        <v>1</v>
      </c>
      <c r="F89" s="3">
        <v>7</v>
      </c>
      <c r="G89" s="3">
        <v>8</v>
      </c>
      <c r="H89" s="3">
        <f t="shared" si="9"/>
        <v>18</v>
      </c>
      <c r="I89" s="3">
        <v>49</v>
      </c>
      <c r="J89" s="3">
        <v>49</v>
      </c>
      <c r="K89" s="54"/>
      <c r="L89" s="54"/>
      <c r="M89" s="16" t="s">
        <v>287</v>
      </c>
      <c r="N89" s="2" t="s">
        <v>288</v>
      </c>
      <c r="O89" s="1">
        <v>58</v>
      </c>
      <c r="P89" s="57"/>
      <c r="Q89" s="45"/>
      <c r="R89" s="1">
        <v>32</v>
      </c>
      <c r="S89" s="14">
        <v>38</v>
      </c>
      <c r="T89" s="14">
        <f t="shared" si="11"/>
        <v>70</v>
      </c>
      <c r="U89" s="2" t="s">
        <v>174</v>
      </c>
      <c r="V89" s="1">
        <v>49</v>
      </c>
      <c r="W89" s="57"/>
      <c r="X89" s="45"/>
      <c r="Y89" s="3">
        <f t="shared" si="10"/>
        <v>156</v>
      </c>
      <c r="Z89" s="66"/>
      <c r="AA89" s="54"/>
    </row>
    <row r="90" spans="1:29" s="4" customFormat="1" ht="17.25" customHeight="1" x14ac:dyDescent="0.25">
      <c r="A90" s="48"/>
      <c r="B90" s="10" t="s">
        <v>54</v>
      </c>
      <c r="C90" s="3">
        <v>4</v>
      </c>
      <c r="D90" s="3">
        <v>6</v>
      </c>
      <c r="E90" s="3">
        <v>8</v>
      </c>
      <c r="F90" s="3">
        <v>9</v>
      </c>
      <c r="G90" s="3">
        <v>9</v>
      </c>
      <c r="H90" s="3">
        <f t="shared" si="9"/>
        <v>36</v>
      </c>
      <c r="I90" s="3">
        <v>10</v>
      </c>
      <c r="J90" s="3">
        <v>10</v>
      </c>
      <c r="K90" s="54"/>
      <c r="L90" s="54"/>
      <c r="M90" s="16" t="s">
        <v>289</v>
      </c>
      <c r="N90" s="2" t="s">
        <v>290</v>
      </c>
      <c r="O90" s="1">
        <v>59</v>
      </c>
      <c r="P90" s="57"/>
      <c r="Q90" s="45"/>
      <c r="R90" s="1">
        <v>57</v>
      </c>
      <c r="S90" s="14">
        <v>60</v>
      </c>
      <c r="T90" s="14">
        <f t="shared" si="11"/>
        <v>117</v>
      </c>
      <c r="U90" s="2" t="s">
        <v>152</v>
      </c>
      <c r="V90" s="1">
        <v>6</v>
      </c>
      <c r="W90" s="57"/>
      <c r="X90" s="45"/>
      <c r="Y90" s="3">
        <f t="shared" si="10"/>
        <v>75</v>
      </c>
      <c r="Z90" s="66"/>
      <c r="AA90" s="54"/>
    </row>
    <row r="91" spans="1:29" s="4" customFormat="1" ht="17.25" customHeight="1" x14ac:dyDescent="0.25">
      <c r="A91" s="48"/>
      <c r="B91" s="11" t="s">
        <v>55</v>
      </c>
      <c r="C91" s="3">
        <v>0</v>
      </c>
      <c r="D91" s="3">
        <v>2</v>
      </c>
      <c r="E91" s="3">
        <v>5</v>
      </c>
      <c r="F91" s="3">
        <v>7</v>
      </c>
      <c r="G91" s="3">
        <v>8</v>
      </c>
      <c r="H91" s="3">
        <f t="shared" si="9"/>
        <v>22</v>
      </c>
      <c r="I91" s="3">
        <v>46</v>
      </c>
      <c r="J91" s="3">
        <v>46</v>
      </c>
      <c r="K91" s="54"/>
      <c r="L91" s="54"/>
      <c r="M91" s="16">
        <v>8.18</v>
      </c>
      <c r="N91" s="2" t="s">
        <v>179</v>
      </c>
      <c r="O91" s="1">
        <v>60</v>
      </c>
      <c r="P91" s="57"/>
      <c r="Q91" s="45"/>
      <c r="R91" s="1">
        <v>30</v>
      </c>
      <c r="S91" s="14">
        <v>34</v>
      </c>
      <c r="T91" s="14">
        <f t="shared" si="11"/>
        <v>64</v>
      </c>
      <c r="U91" s="2" t="s">
        <v>177</v>
      </c>
      <c r="V91" s="1">
        <v>55.5</v>
      </c>
      <c r="W91" s="57"/>
      <c r="X91" s="45"/>
      <c r="Y91" s="3">
        <f t="shared" si="10"/>
        <v>161.5</v>
      </c>
      <c r="Z91" s="66"/>
      <c r="AA91" s="54"/>
    </row>
    <row r="92" spans="1:29" s="4" customFormat="1" ht="18.75" customHeight="1" x14ac:dyDescent="0.25">
      <c r="A92" s="49"/>
      <c r="B92" s="11"/>
      <c r="C92" s="3"/>
      <c r="D92" s="3"/>
      <c r="E92" s="3"/>
      <c r="F92" s="3"/>
      <c r="G92" s="3"/>
      <c r="H92" s="3">
        <f t="shared" si="9"/>
        <v>0</v>
      </c>
      <c r="I92" s="3" t="s">
        <v>150</v>
      </c>
      <c r="J92" s="3">
        <v>63</v>
      </c>
      <c r="K92" s="55"/>
      <c r="L92" s="55"/>
      <c r="M92" s="16"/>
      <c r="N92" s="2" t="s">
        <v>150</v>
      </c>
      <c r="O92" s="1">
        <v>62</v>
      </c>
      <c r="P92" s="58"/>
      <c r="Q92" s="46"/>
      <c r="R92" s="1"/>
      <c r="S92" s="14"/>
      <c r="T92" s="14">
        <f t="shared" si="11"/>
        <v>0</v>
      </c>
      <c r="U92" s="2" t="s">
        <v>150</v>
      </c>
      <c r="V92" s="1">
        <v>63</v>
      </c>
      <c r="W92" s="58"/>
      <c r="X92" s="46"/>
      <c r="Y92" s="3">
        <f t="shared" si="10"/>
        <v>188</v>
      </c>
      <c r="Z92" s="67"/>
      <c r="AA92" s="55"/>
    </row>
    <row r="93" spans="1:29" s="4" customFormat="1" ht="15" customHeight="1" x14ac:dyDescent="0.25">
      <c r="A93" s="47" t="s">
        <v>109</v>
      </c>
      <c r="B93" s="8" t="s">
        <v>110</v>
      </c>
      <c r="C93" s="3">
        <v>3</v>
      </c>
      <c r="D93" s="3">
        <v>7</v>
      </c>
      <c r="E93" s="3">
        <v>8</v>
      </c>
      <c r="F93" s="3">
        <v>9</v>
      </c>
      <c r="G93" s="3">
        <v>9</v>
      </c>
      <c r="H93" s="3">
        <f t="shared" si="9"/>
        <v>36</v>
      </c>
      <c r="I93" s="5" t="s">
        <v>153</v>
      </c>
      <c r="J93" s="3">
        <v>7</v>
      </c>
      <c r="K93" s="53">
        <f>J93+J94+J95+J96+J97+J98</f>
        <v>80</v>
      </c>
      <c r="L93" s="53">
        <v>1</v>
      </c>
      <c r="M93" s="16" t="s">
        <v>196</v>
      </c>
      <c r="N93" s="2" t="s">
        <v>137</v>
      </c>
      <c r="O93" s="1">
        <v>14</v>
      </c>
      <c r="P93" s="56">
        <f>O93+O94+O95+O96+O97+O98</f>
        <v>156</v>
      </c>
      <c r="Q93" s="44">
        <v>7</v>
      </c>
      <c r="R93" s="1">
        <v>16</v>
      </c>
      <c r="S93" s="14">
        <v>12</v>
      </c>
      <c r="T93" s="14">
        <f t="shared" si="11"/>
        <v>28</v>
      </c>
      <c r="U93" s="2" t="s">
        <v>145</v>
      </c>
      <c r="V93" s="1">
        <v>24</v>
      </c>
      <c r="W93" s="56">
        <f>V93+V94+V95+V96+V97+V98</f>
        <v>135.5</v>
      </c>
      <c r="X93" s="44">
        <v>4</v>
      </c>
      <c r="Y93" s="3">
        <f t="shared" si="10"/>
        <v>45</v>
      </c>
      <c r="Z93" s="65">
        <f>Y93+Y94+Y95+Y96+Y97+Y98</f>
        <v>371.5</v>
      </c>
      <c r="AA93" s="53">
        <v>3</v>
      </c>
    </row>
    <row r="94" spans="1:29" s="4" customFormat="1" ht="15" customHeight="1" x14ac:dyDescent="0.25">
      <c r="A94" s="48"/>
      <c r="B94" s="8" t="s">
        <v>111</v>
      </c>
      <c r="C94" s="3">
        <v>4</v>
      </c>
      <c r="D94" s="3">
        <v>5</v>
      </c>
      <c r="E94" s="3">
        <v>7</v>
      </c>
      <c r="F94" s="3">
        <v>8</v>
      </c>
      <c r="G94" s="3">
        <v>9</v>
      </c>
      <c r="H94" s="3">
        <f t="shared" si="9"/>
        <v>33</v>
      </c>
      <c r="I94" s="3">
        <v>11</v>
      </c>
      <c r="J94" s="3">
        <v>11</v>
      </c>
      <c r="K94" s="54"/>
      <c r="L94" s="54"/>
      <c r="M94" s="16" t="s">
        <v>201</v>
      </c>
      <c r="N94" s="2" t="s">
        <v>140</v>
      </c>
      <c r="O94" s="1">
        <v>19</v>
      </c>
      <c r="P94" s="57"/>
      <c r="Q94" s="45"/>
      <c r="R94" s="1">
        <v>22</v>
      </c>
      <c r="S94" s="14">
        <v>18</v>
      </c>
      <c r="T94" s="14">
        <f t="shared" si="11"/>
        <v>40</v>
      </c>
      <c r="U94" s="2" t="s">
        <v>136</v>
      </c>
      <c r="V94" s="1">
        <v>12.5</v>
      </c>
      <c r="W94" s="57"/>
      <c r="X94" s="45"/>
      <c r="Y94" s="3">
        <f t="shared" si="10"/>
        <v>42.5</v>
      </c>
      <c r="Z94" s="66"/>
      <c r="AA94" s="54"/>
    </row>
    <row r="95" spans="1:29" s="4" customFormat="1" ht="16.5" customHeight="1" x14ac:dyDescent="0.25">
      <c r="A95" s="48"/>
      <c r="B95" s="8" t="s">
        <v>112</v>
      </c>
      <c r="C95" s="3">
        <v>4</v>
      </c>
      <c r="D95" s="3">
        <v>4</v>
      </c>
      <c r="E95" s="3">
        <v>6</v>
      </c>
      <c r="F95" s="3">
        <v>7</v>
      </c>
      <c r="G95" s="3">
        <v>8</v>
      </c>
      <c r="H95" s="3">
        <f t="shared" si="9"/>
        <v>29</v>
      </c>
      <c r="I95" s="3">
        <v>30</v>
      </c>
      <c r="J95" s="3">
        <v>30</v>
      </c>
      <c r="K95" s="54"/>
      <c r="L95" s="54"/>
      <c r="M95" s="16" t="s">
        <v>251</v>
      </c>
      <c r="N95" s="2" t="s">
        <v>168</v>
      </c>
      <c r="O95" s="1">
        <v>38</v>
      </c>
      <c r="P95" s="57"/>
      <c r="Q95" s="45"/>
      <c r="R95" s="1">
        <v>24</v>
      </c>
      <c r="S95" s="14">
        <v>40</v>
      </c>
      <c r="T95" s="14">
        <f t="shared" si="11"/>
        <v>64</v>
      </c>
      <c r="U95" s="2" t="s">
        <v>177</v>
      </c>
      <c r="V95" s="1">
        <v>55.5</v>
      </c>
      <c r="W95" s="57"/>
      <c r="X95" s="45"/>
      <c r="Y95" s="3">
        <f t="shared" si="10"/>
        <v>123.5</v>
      </c>
      <c r="Z95" s="66"/>
      <c r="AA95" s="54"/>
    </row>
    <row r="96" spans="1:29" s="4" customFormat="1" ht="16.5" customHeight="1" x14ac:dyDescent="0.25">
      <c r="A96" s="48"/>
      <c r="B96" s="8" t="s">
        <v>113</v>
      </c>
      <c r="C96" s="3">
        <v>7</v>
      </c>
      <c r="D96" s="3">
        <v>7</v>
      </c>
      <c r="E96" s="3">
        <v>8</v>
      </c>
      <c r="F96" s="3">
        <v>8</v>
      </c>
      <c r="G96" s="3">
        <v>8</v>
      </c>
      <c r="H96" s="3">
        <f t="shared" si="9"/>
        <v>38</v>
      </c>
      <c r="I96" s="3">
        <v>8</v>
      </c>
      <c r="J96" s="3">
        <v>8</v>
      </c>
      <c r="K96" s="54"/>
      <c r="L96" s="54"/>
      <c r="M96" s="16" t="s">
        <v>242</v>
      </c>
      <c r="N96" s="2" t="s">
        <v>166</v>
      </c>
      <c r="O96" s="1">
        <v>33</v>
      </c>
      <c r="P96" s="57"/>
      <c r="Q96" s="45"/>
      <c r="R96" s="1">
        <v>48</v>
      </c>
      <c r="S96" s="14">
        <v>50</v>
      </c>
      <c r="T96" s="14">
        <f t="shared" si="11"/>
        <v>98</v>
      </c>
      <c r="U96" s="2" t="s">
        <v>138</v>
      </c>
      <c r="V96" s="1">
        <v>15</v>
      </c>
      <c r="W96" s="57"/>
      <c r="X96" s="45"/>
      <c r="Y96" s="3">
        <f t="shared" si="10"/>
        <v>56</v>
      </c>
      <c r="Z96" s="66"/>
      <c r="AA96" s="54"/>
    </row>
    <row r="97" spans="1:29" s="4" customFormat="1" ht="18.75" customHeight="1" x14ac:dyDescent="0.25">
      <c r="A97" s="48"/>
      <c r="B97" s="8" t="s">
        <v>114</v>
      </c>
      <c r="C97" s="3">
        <v>6</v>
      </c>
      <c r="D97" s="3">
        <v>7</v>
      </c>
      <c r="E97" s="3">
        <v>7</v>
      </c>
      <c r="F97" s="3">
        <v>8</v>
      </c>
      <c r="G97" s="3">
        <v>9</v>
      </c>
      <c r="H97" s="3">
        <f t="shared" si="9"/>
        <v>37</v>
      </c>
      <c r="I97" s="3">
        <v>9</v>
      </c>
      <c r="J97" s="3">
        <v>9</v>
      </c>
      <c r="K97" s="54"/>
      <c r="L97" s="54"/>
      <c r="M97" s="16" t="s">
        <v>233</v>
      </c>
      <c r="N97" s="2" t="s">
        <v>144</v>
      </c>
      <c r="O97" s="1">
        <v>23</v>
      </c>
      <c r="P97" s="57"/>
      <c r="Q97" s="45"/>
      <c r="R97" s="1">
        <v>56</v>
      </c>
      <c r="S97" s="14">
        <v>58</v>
      </c>
      <c r="T97" s="14">
        <f t="shared" si="11"/>
        <v>114</v>
      </c>
      <c r="U97" s="2" t="s">
        <v>154</v>
      </c>
      <c r="V97" s="1">
        <v>8</v>
      </c>
      <c r="W97" s="57"/>
      <c r="X97" s="45"/>
      <c r="Y97" s="3">
        <f t="shared" si="10"/>
        <v>40</v>
      </c>
      <c r="Z97" s="66"/>
      <c r="AA97" s="54"/>
    </row>
    <row r="98" spans="1:29" s="4" customFormat="1" ht="18.75" customHeight="1" x14ac:dyDescent="0.25">
      <c r="A98" s="49"/>
      <c r="B98" s="8" t="s">
        <v>115</v>
      </c>
      <c r="C98" s="3">
        <v>5</v>
      </c>
      <c r="D98" s="3">
        <v>7</v>
      </c>
      <c r="E98" s="3">
        <v>7</v>
      </c>
      <c r="F98" s="3">
        <v>7</v>
      </c>
      <c r="G98" s="3">
        <v>8</v>
      </c>
      <c r="H98" s="3">
        <f t="shared" si="9"/>
        <v>34</v>
      </c>
      <c r="I98" s="5" t="s">
        <v>138</v>
      </c>
      <c r="J98" s="3">
        <v>15</v>
      </c>
      <c r="K98" s="55"/>
      <c r="L98" s="55"/>
      <c r="M98" s="16" t="s">
        <v>238</v>
      </c>
      <c r="N98" s="2" t="s">
        <v>239</v>
      </c>
      <c r="O98" s="1">
        <v>29</v>
      </c>
      <c r="P98" s="58"/>
      <c r="Q98" s="46"/>
      <c r="R98" s="1">
        <v>38</v>
      </c>
      <c r="S98" s="14">
        <v>54</v>
      </c>
      <c r="T98" s="14">
        <f t="shared" si="11"/>
        <v>92</v>
      </c>
      <c r="U98" s="2" t="s">
        <v>160</v>
      </c>
      <c r="V98" s="1">
        <v>20.5</v>
      </c>
      <c r="W98" s="58"/>
      <c r="X98" s="46"/>
      <c r="Y98" s="3">
        <f t="shared" si="10"/>
        <v>64.5</v>
      </c>
      <c r="Z98" s="67"/>
      <c r="AA98" s="55"/>
    </row>
    <row r="99" spans="1:29" s="4" customFormat="1" ht="17.25" customHeight="1" x14ac:dyDescent="0.25">
      <c r="A99" s="47" t="s">
        <v>116</v>
      </c>
      <c r="B99" s="8"/>
      <c r="C99" s="3"/>
      <c r="D99" s="3"/>
      <c r="E99" s="3"/>
      <c r="F99" s="3"/>
      <c r="G99" s="3"/>
      <c r="H99" s="3">
        <f t="shared" si="9"/>
        <v>0</v>
      </c>
      <c r="I99" s="3" t="s">
        <v>150</v>
      </c>
      <c r="J99" s="3">
        <v>30</v>
      </c>
      <c r="K99" s="53">
        <f>J99+J100+J101+J102+J103+J104</f>
        <v>172</v>
      </c>
      <c r="L99" s="53">
        <v>9</v>
      </c>
      <c r="M99" s="16"/>
      <c r="N99" s="2" t="s">
        <v>150</v>
      </c>
      <c r="O99" s="1">
        <v>29</v>
      </c>
      <c r="P99" s="56">
        <f>O99+O100+O101+O102+O103+O104</f>
        <v>198</v>
      </c>
      <c r="Q99" s="44">
        <v>12</v>
      </c>
      <c r="R99" s="1"/>
      <c r="S99" s="14"/>
      <c r="T99" s="14">
        <f t="shared" si="11"/>
        <v>0</v>
      </c>
      <c r="U99" s="2" t="s">
        <v>150</v>
      </c>
      <c r="V99" s="1">
        <v>29</v>
      </c>
      <c r="W99" s="56">
        <f>V99+V100+V101+V102+V103+V104</f>
        <v>228</v>
      </c>
      <c r="X99" s="44">
        <v>16</v>
      </c>
      <c r="Y99" s="3">
        <f t="shared" si="10"/>
        <v>88</v>
      </c>
      <c r="Z99" s="65">
        <f>Y99+Y100+Y101+Y102+Y103+Y104</f>
        <v>598</v>
      </c>
      <c r="AA99" s="53">
        <v>15</v>
      </c>
    </row>
    <row r="100" spans="1:29" s="4" customFormat="1" ht="18.75" customHeight="1" x14ac:dyDescent="0.25">
      <c r="A100" s="48"/>
      <c r="B100" s="8"/>
      <c r="C100" s="3"/>
      <c r="D100" s="3"/>
      <c r="E100" s="3"/>
      <c r="F100" s="3"/>
      <c r="G100" s="3"/>
      <c r="H100" s="3">
        <f t="shared" si="9"/>
        <v>0</v>
      </c>
      <c r="I100" s="5" t="s">
        <v>150</v>
      </c>
      <c r="J100" s="3">
        <v>30</v>
      </c>
      <c r="K100" s="54"/>
      <c r="L100" s="54"/>
      <c r="M100" s="16"/>
      <c r="N100" s="2" t="s">
        <v>150</v>
      </c>
      <c r="O100" s="1">
        <v>29</v>
      </c>
      <c r="P100" s="57"/>
      <c r="Q100" s="45"/>
      <c r="R100" s="1"/>
      <c r="S100" s="14"/>
      <c r="T100" s="14">
        <f t="shared" si="11"/>
        <v>0</v>
      </c>
      <c r="U100" s="2" t="s">
        <v>150</v>
      </c>
      <c r="V100" s="1">
        <v>29</v>
      </c>
      <c r="W100" s="57"/>
      <c r="X100" s="45"/>
      <c r="Y100" s="3">
        <f t="shared" si="10"/>
        <v>88</v>
      </c>
      <c r="Z100" s="66"/>
      <c r="AA100" s="54"/>
    </row>
    <row r="101" spans="1:29" s="4" customFormat="1" ht="18" customHeight="1" x14ac:dyDescent="0.25">
      <c r="A101" s="48"/>
      <c r="B101" s="8" t="s">
        <v>118</v>
      </c>
      <c r="C101" s="3">
        <v>2</v>
      </c>
      <c r="D101" s="3">
        <v>6</v>
      </c>
      <c r="E101" s="3">
        <v>6</v>
      </c>
      <c r="F101" s="3">
        <v>7</v>
      </c>
      <c r="G101" s="3">
        <v>8</v>
      </c>
      <c r="H101" s="3">
        <f t="shared" si="9"/>
        <v>29</v>
      </c>
      <c r="I101" s="3" t="s">
        <v>293</v>
      </c>
      <c r="J101" s="3">
        <v>28.5</v>
      </c>
      <c r="K101" s="54"/>
      <c r="L101" s="54"/>
      <c r="M101" s="16">
        <v>5.08</v>
      </c>
      <c r="N101" s="2" t="s">
        <v>164</v>
      </c>
      <c r="O101" s="1">
        <v>31</v>
      </c>
      <c r="P101" s="57"/>
      <c r="Q101" s="45"/>
      <c r="R101" s="1">
        <v>40</v>
      </c>
      <c r="S101" s="14">
        <v>32</v>
      </c>
      <c r="T101" s="14">
        <f t="shared" si="11"/>
        <v>72</v>
      </c>
      <c r="U101" s="2" t="s">
        <v>173</v>
      </c>
      <c r="V101" s="1">
        <v>47</v>
      </c>
      <c r="W101" s="57"/>
      <c r="X101" s="45"/>
      <c r="Y101" s="3">
        <f t="shared" si="10"/>
        <v>106.5</v>
      </c>
      <c r="Z101" s="66"/>
      <c r="AA101" s="54"/>
    </row>
    <row r="102" spans="1:29" s="4" customFormat="1" ht="18.75" customHeight="1" x14ac:dyDescent="0.25">
      <c r="A102" s="48"/>
      <c r="B102" s="8" t="s">
        <v>119</v>
      </c>
      <c r="C102" s="3">
        <v>6</v>
      </c>
      <c r="D102" s="3">
        <v>6</v>
      </c>
      <c r="E102" s="3">
        <v>7</v>
      </c>
      <c r="F102" s="3">
        <v>7</v>
      </c>
      <c r="G102" s="3">
        <v>8</v>
      </c>
      <c r="H102" s="3">
        <f t="shared" si="9"/>
        <v>34</v>
      </c>
      <c r="I102" s="3">
        <v>16</v>
      </c>
      <c r="J102" s="3">
        <v>16</v>
      </c>
      <c r="K102" s="54"/>
      <c r="L102" s="54"/>
      <c r="M102" s="16" t="s">
        <v>240</v>
      </c>
      <c r="N102" s="2" t="s">
        <v>163</v>
      </c>
      <c r="O102" s="1">
        <v>30</v>
      </c>
      <c r="P102" s="57"/>
      <c r="Q102" s="45"/>
      <c r="R102" s="1">
        <v>42</v>
      </c>
      <c r="S102" s="14">
        <v>54</v>
      </c>
      <c r="T102" s="14">
        <f t="shared" si="11"/>
        <v>96</v>
      </c>
      <c r="U102" s="2" t="s">
        <v>157</v>
      </c>
      <c r="V102" s="1">
        <v>16</v>
      </c>
      <c r="W102" s="57"/>
      <c r="X102" s="45"/>
      <c r="Y102" s="3">
        <f t="shared" si="10"/>
        <v>62</v>
      </c>
      <c r="Z102" s="66"/>
      <c r="AA102" s="54"/>
    </row>
    <row r="103" spans="1:29" s="4" customFormat="1" ht="15.75" customHeight="1" x14ac:dyDescent="0.25">
      <c r="A103" s="48"/>
      <c r="B103" s="8" t="s">
        <v>117</v>
      </c>
      <c r="C103" s="3">
        <v>7</v>
      </c>
      <c r="D103" s="3">
        <v>8</v>
      </c>
      <c r="E103" s="3">
        <v>8</v>
      </c>
      <c r="F103" s="3">
        <v>9</v>
      </c>
      <c r="G103" s="3">
        <v>9</v>
      </c>
      <c r="H103" s="3">
        <f t="shared" si="9"/>
        <v>41</v>
      </c>
      <c r="I103" s="5" t="s">
        <v>151</v>
      </c>
      <c r="J103" s="3">
        <v>4.5</v>
      </c>
      <c r="K103" s="54"/>
      <c r="L103" s="54"/>
      <c r="M103" s="16" t="s">
        <v>227</v>
      </c>
      <c r="N103" s="2" t="s">
        <v>158</v>
      </c>
      <c r="O103" s="1">
        <v>17</v>
      </c>
      <c r="P103" s="57"/>
      <c r="Q103" s="45"/>
      <c r="R103" s="1">
        <v>34</v>
      </c>
      <c r="S103" s="14">
        <v>42</v>
      </c>
      <c r="T103" s="14">
        <f t="shared" si="11"/>
        <v>76</v>
      </c>
      <c r="U103" s="2" t="s">
        <v>171</v>
      </c>
      <c r="V103" s="1">
        <v>44</v>
      </c>
      <c r="W103" s="57"/>
      <c r="X103" s="45"/>
      <c r="Y103" s="3">
        <f t="shared" si="10"/>
        <v>65.5</v>
      </c>
      <c r="Z103" s="66"/>
      <c r="AA103" s="54"/>
    </row>
    <row r="104" spans="1:29" s="4" customFormat="1" ht="15" customHeight="1" x14ac:dyDescent="0.25">
      <c r="A104" s="49"/>
      <c r="B104" s="8"/>
      <c r="C104" s="3"/>
      <c r="D104" s="3"/>
      <c r="E104" s="3"/>
      <c r="F104" s="3"/>
      <c r="G104" s="3"/>
      <c r="H104" s="3">
        <f t="shared" si="9"/>
        <v>0</v>
      </c>
      <c r="I104" s="3" t="s">
        <v>150</v>
      </c>
      <c r="J104" s="3">
        <v>63</v>
      </c>
      <c r="K104" s="55"/>
      <c r="L104" s="55"/>
      <c r="M104" s="16"/>
      <c r="N104" s="2" t="s">
        <v>150</v>
      </c>
      <c r="O104" s="1">
        <v>62</v>
      </c>
      <c r="P104" s="58"/>
      <c r="Q104" s="46"/>
      <c r="R104" s="1"/>
      <c r="S104" s="14"/>
      <c r="T104" s="14">
        <f t="shared" si="11"/>
        <v>0</v>
      </c>
      <c r="U104" s="2" t="s">
        <v>150</v>
      </c>
      <c r="V104" s="1">
        <v>63</v>
      </c>
      <c r="W104" s="58"/>
      <c r="X104" s="46"/>
      <c r="Y104" s="3">
        <f t="shared" si="10"/>
        <v>188</v>
      </c>
      <c r="Z104" s="67"/>
      <c r="AA104" s="55"/>
    </row>
    <row r="105" spans="1:29" s="7" customFormat="1" ht="17.25" customHeight="1" x14ac:dyDescent="0.25">
      <c r="A105" s="50" t="s">
        <v>0</v>
      </c>
      <c r="B105" s="59" t="s">
        <v>1</v>
      </c>
      <c r="C105" s="60" t="s">
        <v>7</v>
      </c>
      <c r="D105" s="60"/>
      <c r="E105" s="60"/>
      <c r="F105" s="60"/>
      <c r="G105" s="60"/>
      <c r="H105" s="60"/>
      <c r="I105" s="60"/>
      <c r="J105" s="60"/>
      <c r="K105" s="60"/>
      <c r="L105" s="60"/>
      <c r="M105" s="50" t="s">
        <v>11</v>
      </c>
      <c r="N105" s="50"/>
      <c r="O105" s="50"/>
      <c r="P105" s="50"/>
      <c r="Q105" s="50"/>
      <c r="R105" s="28"/>
      <c r="S105" s="50" t="s">
        <v>12</v>
      </c>
      <c r="T105" s="50"/>
      <c r="U105" s="50"/>
      <c r="V105" s="50"/>
      <c r="W105" s="50"/>
      <c r="X105" s="50"/>
      <c r="Y105" s="61" t="s">
        <v>24</v>
      </c>
      <c r="Z105" s="61" t="s">
        <v>25</v>
      </c>
      <c r="AA105" s="61" t="s">
        <v>8</v>
      </c>
    </row>
    <row r="106" spans="1:29" s="7" customFormat="1" ht="14.25" customHeight="1" x14ac:dyDescent="0.25">
      <c r="A106" s="50"/>
      <c r="B106" s="59"/>
      <c r="C106" s="50">
        <v>1</v>
      </c>
      <c r="D106" s="50">
        <v>2</v>
      </c>
      <c r="E106" s="50">
        <v>3</v>
      </c>
      <c r="F106" s="50">
        <v>4</v>
      </c>
      <c r="G106" s="50">
        <v>5</v>
      </c>
      <c r="H106" s="51" t="s">
        <v>5</v>
      </c>
      <c r="I106" s="52" t="s">
        <v>2</v>
      </c>
      <c r="J106" s="52" t="s">
        <v>3</v>
      </c>
      <c r="K106" s="52" t="s">
        <v>16</v>
      </c>
      <c r="L106" s="52" t="s">
        <v>6</v>
      </c>
      <c r="M106" s="68" t="s">
        <v>4</v>
      </c>
      <c r="N106" s="52" t="s">
        <v>2</v>
      </c>
      <c r="O106" s="52" t="s">
        <v>3</v>
      </c>
      <c r="P106" s="52" t="s">
        <v>17</v>
      </c>
      <c r="Q106" s="52" t="s">
        <v>6</v>
      </c>
      <c r="R106" s="18" t="s">
        <v>13</v>
      </c>
      <c r="S106" s="18" t="s">
        <v>14</v>
      </c>
      <c r="T106" s="69" t="s">
        <v>5</v>
      </c>
      <c r="U106" s="70" t="s">
        <v>2</v>
      </c>
      <c r="V106" s="52" t="s">
        <v>3</v>
      </c>
      <c r="W106" s="52" t="s">
        <v>23</v>
      </c>
      <c r="X106" s="52" t="s">
        <v>6</v>
      </c>
      <c r="Y106" s="62"/>
      <c r="Z106" s="62"/>
      <c r="AA106" s="62"/>
    </row>
    <row r="107" spans="1:29" s="7" customFormat="1" ht="44.25" customHeight="1" x14ac:dyDescent="0.25">
      <c r="A107" s="50"/>
      <c r="B107" s="59"/>
      <c r="C107" s="50"/>
      <c r="D107" s="50"/>
      <c r="E107" s="50"/>
      <c r="F107" s="50"/>
      <c r="G107" s="50"/>
      <c r="H107" s="51"/>
      <c r="I107" s="52"/>
      <c r="J107" s="52"/>
      <c r="K107" s="52"/>
      <c r="L107" s="52"/>
      <c r="M107" s="68"/>
      <c r="N107" s="52"/>
      <c r="O107" s="52"/>
      <c r="P107" s="52"/>
      <c r="Q107" s="52"/>
      <c r="R107" s="27" t="s">
        <v>4</v>
      </c>
      <c r="S107" s="13" t="s">
        <v>4</v>
      </c>
      <c r="T107" s="69"/>
      <c r="U107" s="70"/>
      <c r="V107" s="52"/>
      <c r="W107" s="52"/>
      <c r="X107" s="52"/>
      <c r="Y107" s="63"/>
      <c r="Z107" s="63"/>
      <c r="AA107" s="64"/>
    </row>
    <row r="108" spans="1:29" s="4" customFormat="1" ht="17.25" customHeight="1" x14ac:dyDescent="0.25">
      <c r="A108" s="47" t="s">
        <v>120</v>
      </c>
      <c r="B108" s="8" t="s">
        <v>121</v>
      </c>
      <c r="C108" s="3">
        <v>4</v>
      </c>
      <c r="D108" s="3">
        <v>5</v>
      </c>
      <c r="E108" s="3">
        <v>7</v>
      </c>
      <c r="F108" s="3">
        <v>8</v>
      </c>
      <c r="G108" s="3">
        <v>8</v>
      </c>
      <c r="H108" s="3">
        <f t="shared" ref="H108:H113" si="12">G108+F108+E108+D108+C108</f>
        <v>32</v>
      </c>
      <c r="I108" s="3">
        <v>14</v>
      </c>
      <c r="J108" s="3">
        <v>14</v>
      </c>
      <c r="K108" s="53">
        <f>J108+J109+J110+J111+J112+J113</f>
        <v>138</v>
      </c>
      <c r="L108" s="53">
        <v>3</v>
      </c>
      <c r="M108" s="16" t="s">
        <v>191</v>
      </c>
      <c r="N108" s="2" t="s">
        <v>134</v>
      </c>
      <c r="O108" s="1">
        <v>10</v>
      </c>
      <c r="P108" s="56">
        <f>O108+O109+O110+O111+O112+O113</f>
        <v>215</v>
      </c>
      <c r="Q108" s="44">
        <v>14</v>
      </c>
      <c r="R108" s="1">
        <v>14</v>
      </c>
      <c r="S108" s="14">
        <v>22</v>
      </c>
      <c r="T108" s="14">
        <f t="shared" ref="T108:T113" si="13">S108+R108</f>
        <v>36</v>
      </c>
      <c r="U108" s="2" t="s">
        <v>139</v>
      </c>
      <c r="V108" s="1">
        <v>17</v>
      </c>
      <c r="W108" s="56">
        <f>V108+V109+V110+V111+V112+V113</f>
        <v>180</v>
      </c>
      <c r="X108" s="44">
        <v>11</v>
      </c>
      <c r="Y108" s="3">
        <f t="shared" ref="Y108:Y113" si="14">V108+O108+J108</f>
        <v>41</v>
      </c>
      <c r="Z108" s="65">
        <f>Y108+Y109+Y110+Y111+Y112+Y113</f>
        <v>533</v>
      </c>
      <c r="AA108" s="53">
        <v>11</v>
      </c>
      <c r="AC108" s="7"/>
    </row>
    <row r="109" spans="1:29" s="4" customFormat="1" ht="18" customHeight="1" x14ac:dyDescent="0.25">
      <c r="A109" s="48"/>
      <c r="B109" s="8" t="s">
        <v>122</v>
      </c>
      <c r="C109" s="3">
        <v>5</v>
      </c>
      <c r="D109" s="3">
        <v>5</v>
      </c>
      <c r="E109" s="3">
        <v>7</v>
      </c>
      <c r="F109" s="3">
        <v>8</v>
      </c>
      <c r="G109" s="3">
        <v>8</v>
      </c>
      <c r="H109" s="3">
        <f t="shared" si="12"/>
        <v>33</v>
      </c>
      <c r="I109" s="3">
        <v>13</v>
      </c>
      <c r="J109" s="3">
        <v>13</v>
      </c>
      <c r="K109" s="54"/>
      <c r="L109" s="54"/>
      <c r="M109" s="16" t="s">
        <v>188</v>
      </c>
      <c r="N109" s="2" t="s">
        <v>153</v>
      </c>
      <c r="O109" s="1">
        <v>7</v>
      </c>
      <c r="P109" s="57"/>
      <c r="Q109" s="45"/>
      <c r="R109" s="1">
        <v>37</v>
      </c>
      <c r="S109" s="14">
        <v>20</v>
      </c>
      <c r="T109" s="14">
        <f t="shared" si="13"/>
        <v>57</v>
      </c>
      <c r="U109" s="2" t="s">
        <v>127</v>
      </c>
      <c r="V109" s="1">
        <v>1</v>
      </c>
      <c r="W109" s="57"/>
      <c r="X109" s="45"/>
      <c r="Y109" s="3">
        <f t="shared" si="14"/>
        <v>21</v>
      </c>
      <c r="Z109" s="66"/>
      <c r="AA109" s="54"/>
    </row>
    <row r="110" spans="1:29" s="4" customFormat="1" ht="18" customHeight="1" x14ac:dyDescent="0.25">
      <c r="A110" s="48"/>
      <c r="B110" s="8" t="s">
        <v>123</v>
      </c>
      <c r="C110" s="3">
        <v>3</v>
      </c>
      <c r="D110" s="3">
        <v>4</v>
      </c>
      <c r="E110" s="3">
        <v>7</v>
      </c>
      <c r="F110" s="3">
        <v>7</v>
      </c>
      <c r="G110" s="3">
        <v>7</v>
      </c>
      <c r="H110" s="3">
        <f t="shared" si="12"/>
        <v>28</v>
      </c>
      <c r="I110" s="3">
        <v>35</v>
      </c>
      <c r="J110" s="3">
        <v>35</v>
      </c>
      <c r="K110" s="54"/>
      <c r="L110" s="54"/>
      <c r="M110" s="16" t="s">
        <v>247</v>
      </c>
      <c r="N110" s="2" t="s">
        <v>248</v>
      </c>
      <c r="O110" s="1">
        <v>36</v>
      </c>
      <c r="P110" s="57"/>
      <c r="Q110" s="45"/>
      <c r="R110" s="1">
        <v>39</v>
      </c>
      <c r="S110" s="14">
        <v>44</v>
      </c>
      <c r="T110" s="14">
        <f t="shared" si="13"/>
        <v>83</v>
      </c>
      <c r="U110" s="2" t="s">
        <v>167</v>
      </c>
      <c r="V110" s="1">
        <v>35.5</v>
      </c>
      <c r="W110" s="57"/>
      <c r="X110" s="45"/>
      <c r="Y110" s="3">
        <f t="shared" si="14"/>
        <v>106.5</v>
      </c>
      <c r="Z110" s="66"/>
      <c r="AA110" s="54"/>
    </row>
    <row r="111" spans="1:29" s="4" customFormat="1" ht="17.25" customHeight="1" x14ac:dyDescent="0.25">
      <c r="A111" s="48"/>
      <c r="B111" s="26" t="s">
        <v>124</v>
      </c>
      <c r="C111" s="3">
        <v>4</v>
      </c>
      <c r="D111" s="3">
        <v>6</v>
      </c>
      <c r="E111" s="3">
        <v>6</v>
      </c>
      <c r="F111" s="3">
        <v>6</v>
      </c>
      <c r="G111" s="3">
        <v>8</v>
      </c>
      <c r="H111" s="3">
        <f t="shared" si="12"/>
        <v>30</v>
      </c>
      <c r="I111" s="5" t="s">
        <v>146</v>
      </c>
      <c r="J111" s="3">
        <v>25</v>
      </c>
      <c r="K111" s="54"/>
      <c r="L111" s="54"/>
      <c r="M111" s="16" t="s">
        <v>291</v>
      </c>
      <c r="N111" s="2" t="s">
        <v>180</v>
      </c>
      <c r="O111" s="1">
        <v>61</v>
      </c>
      <c r="P111" s="57"/>
      <c r="Q111" s="45"/>
      <c r="R111" s="1">
        <v>38</v>
      </c>
      <c r="S111" s="14">
        <v>28</v>
      </c>
      <c r="T111" s="14">
        <f t="shared" si="13"/>
        <v>66</v>
      </c>
      <c r="U111" s="2" t="s">
        <v>176</v>
      </c>
      <c r="V111" s="1">
        <v>52.5</v>
      </c>
      <c r="W111" s="57"/>
      <c r="X111" s="45"/>
      <c r="Y111" s="3">
        <f t="shared" si="14"/>
        <v>138.5</v>
      </c>
      <c r="Z111" s="66"/>
      <c r="AA111" s="54"/>
    </row>
    <row r="112" spans="1:29" s="4" customFormat="1" ht="18" customHeight="1" x14ac:dyDescent="0.25">
      <c r="A112" s="48"/>
      <c r="B112" s="8" t="s">
        <v>125</v>
      </c>
      <c r="C112" s="3">
        <v>5</v>
      </c>
      <c r="D112" s="3">
        <v>5</v>
      </c>
      <c r="E112" s="3">
        <v>5</v>
      </c>
      <c r="F112" s="3">
        <v>5</v>
      </c>
      <c r="G112" s="3">
        <v>7</v>
      </c>
      <c r="H112" s="3">
        <f t="shared" si="12"/>
        <v>27</v>
      </c>
      <c r="I112" s="3">
        <v>38</v>
      </c>
      <c r="J112" s="3">
        <v>38</v>
      </c>
      <c r="K112" s="54"/>
      <c r="L112" s="54"/>
      <c r="M112" s="16" t="s">
        <v>270</v>
      </c>
      <c r="N112" s="2" t="s">
        <v>174</v>
      </c>
      <c r="O112" s="1">
        <v>49</v>
      </c>
      <c r="P112" s="57"/>
      <c r="Q112" s="45"/>
      <c r="R112" s="1">
        <v>20</v>
      </c>
      <c r="S112" s="14">
        <v>5</v>
      </c>
      <c r="T112" s="14">
        <f t="shared" si="13"/>
        <v>25</v>
      </c>
      <c r="U112" s="2" t="s">
        <v>181</v>
      </c>
      <c r="V112" s="1">
        <v>62</v>
      </c>
      <c r="W112" s="57"/>
      <c r="X112" s="45"/>
      <c r="Y112" s="3">
        <f t="shared" si="14"/>
        <v>149</v>
      </c>
      <c r="Z112" s="66"/>
      <c r="AA112" s="54"/>
    </row>
    <row r="113" spans="1:27" s="4" customFormat="1" ht="18.75" customHeight="1" x14ac:dyDescent="0.25">
      <c r="A113" s="49"/>
      <c r="B113" s="8" t="s">
        <v>126</v>
      </c>
      <c r="C113" s="3">
        <v>5</v>
      </c>
      <c r="D113" s="3">
        <v>5</v>
      </c>
      <c r="E113" s="3">
        <v>7</v>
      </c>
      <c r="F113" s="3">
        <v>8</v>
      </c>
      <c r="G113" s="3">
        <v>10</v>
      </c>
      <c r="H113" s="3">
        <f t="shared" si="12"/>
        <v>35</v>
      </c>
      <c r="I113" s="5" t="s">
        <v>195</v>
      </c>
      <c r="J113" s="3">
        <v>13</v>
      </c>
      <c r="K113" s="55"/>
      <c r="L113" s="55"/>
      <c r="M113" s="16" t="s">
        <v>275</v>
      </c>
      <c r="N113" s="2" t="s">
        <v>276</v>
      </c>
      <c r="O113" s="1">
        <v>52</v>
      </c>
      <c r="P113" s="58"/>
      <c r="Q113" s="46"/>
      <c r="R113" s="1">
        <v>53</v>
      </c>
      <c r="S113" s="14">
        <v>49</v>
      </c>
      <c r="T113" s="14">
        <f t="shared" si="13"/>
        <v>102</v>
      </c>
      <c r="U113" s="2" t="s">
        <v>155</v>
      </c>
      <c r="V113" s="1">
        <v>12</v>
      </c>
      <c r="W113" s="58"/>
      <c r="X113" s="46"/>
      <c r="Y113" s="3">
        <f t="shared" si="14"/>
        <v>77</v>
      </c>
      <c r="Z113" s="67"/>
      <c r="AA113" s="55"/>
    </row>
    <row r="114" spans="1:27" s="4" customFormat="1" ht="18.75" customHeight="1" x14ac:dyDescent="0.25">
      <c r="A114" s="30"/>
      <c r="B114" s="31"/>
      <c r="C114" s="20"/>
      <c r="D114" s="20"/>
      <c r="E114" s="20"/>
      <c r="F114" s="20"/>
      <c r="G114" s="20"/>
      <c r="H114" s="20"/>
      <c r="I114" s="32"/>
      <c r="J114" s="20"/>
      <c r="K114" s="20"/>
      <c r="L114" s="20"/>
      <c r="M114" s="33"/>
      <c r="N114" s="34"/>
      <c r="O114" s="35"/>
      <c r="P114" s="36"/>
      <c r="Q114" s="35"/>
      <c r="R114" s="35"/>
      <c r="S114" s="37"/>
      <c r="T114" s="37"/>
      <c r="U114" s="34"/>
      <c r="V114" s="35"/>
      <c r="W114" s="36"/>
      <c r="X114" s="35"/>
      <c r="Y114" s="20"/>
      <c r="Z114" s="38"/>
      <c r="AA114" s="20"/>
    </row>
    <row r="115" spans="1:27" s="4" customFormat="1" ht="24.75" customHeight="1" x14ac:dyDescent="0.25">
      <c r="A115" s="30"/>
      <c r="B115" s="31" t="s">
        <v>295</v>
      </c>
      <c r="C115" s="20"/>
      <c r="D115" s="20"/>
      <c r="E115" s="20"/>
      <c r="F115" s="20"/>
      <c r="G115" s="20"/>
      <c r="H115" s="20"/>
      <c r="I115" s="80" t="s">
        <v>296</v>
      </c>
      <c r="J115" s="80"/>
      <c r="K115" s="80"/>
      <c r="L115" s="80"/>
      <c r="M115" s="33"/>
      <c r="N115" s="34"/>
      <c r="O115" s="35"/>
      <c r="P115" s="36"/>
      <c r="Q115" s="35"/>
      <c r="R115" s="35"/>
      <c r="S115" s="37"/>
      <c r="T115" s="37"/>
      <c r="U115" s="34"/>
      <c r="V115" s="35"/>
      <c r="W115" s="36"/>
      <c r="X115" s="35"/>
      <c r="Y115" s="20"/>
      <c r="Z115" s="38"/>
      <c r="AA115" s="20"/>
    </row>
    <row r="116" spans="1:27" s="4" customFormat="1" ht="36.75" customHeight="1" x14ac:dyDescent="0.25">
      <c r="A116" s="30"/>
      <c r="B116" s="31" t="s">
        <v>297</v>
      </c>
      <c r="C116" s="20"/>
      <c r="D116" s="20"/>
      <c r="E116" s="20"/>
      <c r="F116" s="20"/>
      <c r="G116" s="20"/>
      <c r="H116" s="20"/>
      <c r="I116" s="32"/>
      <c r="J116" s="80" t="s">
        <v>298</v>
      </c>
      <c r="K116" s="80"/>
      <c r="L116" s="32"/>
      <c r="M116" s="33"/>
      <c r="N116" s="34"/>
      <c r="O116" s="35"/>
      <c r="P116" s="36"/>
      <c r="Q116" s="35"/>
      <c r="R116" s="35"/>
      <c r="S116" s="37"/>
      <c r="T116" s="37"/>
      <c r="U116" s="34"/>
      <c r="V116" s="35"/>
      <c r="W116" s="36"/>
      <c r="X116" s="35"/>
      <c r="Y116" s="20"/>
      <c r="Z116" s="38"/>
      <c r="AA116" s="20"/>
    </row>
    <row r="117" spans="1:27" s="4" customFormat="1" ht="43.5" customHeight="1" x14ac:dyDescent="0.25">
      <c r="A117" s="43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17"/>
      <c r="S117" s="15"/>
      <c r="T117" s="15"/>
      <c r="U117" s="12"/>
      <c r="Y117" s="6"/>
    </row>
    <row r="118" spans="1:27" s="4" customFormat="1" x14ac:dyDescent="0.25">
      <c r="A118" s="43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17"/>
      <c r="S118" s="15"/>
      <c r="T118" s="15"/>
      <c r="U118" s="12"/>
      <c r="Y118" s="6"/>
    </row>
    <row r="119" spans="1:27" s="4" customFormat="1" x14ac:dyDescent="0.25">
      <c r="A119" s="43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17"/>
      <c r="S119" s="15"/>
      <c r="T119" s="15"/>
      <c r="U119" s="12"/>
      <c r="Y119" s="6"/>
    </row>
    <row r="120" spans="1:27" s="4" customFormat="1" x14ac:dyDescent="0.25">
      <c r="A120" s="43"/>
      <c r="E120" s="6"/>
      <c r="F120" s="6"/>
      <c r="G120" s="6"/>
      <c r="H120" s="6"/>
      <c r="I120" s="6"/>
      <c r="J120" s="6"/>
      <c r="K120" s="6"/>
      <c r="L120" s="6"/>
      <c r="M120" s="17"/>
      <c r="S120" s="15"/>
      <c r="T120" s="15"/>
      <c r="U120" s="12"/>
      <c r="Y120" s="6"/>
    </row>
    <row r="121" spans="1:27" s="4" customFormat="1" x14ac:dyDescent="0.25">
      <c r="A121" s="43"/>
      <c r="F121" s="6"/>
      <c r="G121" s="6"/>
      <c r="H121" s="6"/>
      <c r="I121" s="6"/>
      <c r="J121" s="6"/>
      <c r="K121" s="6"/>
      <c r="L121" s="6"/>
      <c r="M121" s="17"/>
      <c r="S121" s="15"/>
      <c r="T121" s="15"/>
      <c r="U121" s="12"/>
      <c r="Y121" s="6"/>
    </row>
    <row r="122" spans="1:27" s="4" customFormat="1" x14ac:dyDescent="0.25">
      <c r="A122" s="43"/>
      <c r="F122" s="6"/>
      <c r="G122" s="6"/>
      <c r="H122" s="6"/>
      <c r="I122" s="6"/>
      <c r="J122" s="6"/>
      <c r="K122" s="6"/>
      <c r="L122" s="6"/>
      <c r="M122" s="17"/>
      <c r="S122" s="15"/>
      <c r="T122" s="15"/>
      <c r="U122" s="12"/>
      <c r="Y122" s="6"/>
    </row>
    <row r="123" spans="1:27" s="4" customFormat="1" x14ac:dyDescent="0.25">
      <c r="A123" s="43"/>
      <c r="G123" s="6"/>
      <c r="H123" s="6"/>
      <c r="I123" s="6"/>
      <c r="J123" s="6"/>
      <c r="K123" s="6"/>
      <c r="L123" s="6"/>
      <c r="M123" s="17"/>
      <c r="S123" s="15"/>
      <c r="T123" s="15"/>
      <c r="U123" s="12"/>
      <c r="Y123" s="6"/>
    </row>
    <row r="124" spans="1:27" s="4" customFormat="1" x14ac:dyDescent="0.25">
      <c r="A124" s="43"/>
      <c r="G124" s="6"/>
      <c r="H124" s="6"/>
      <c r="I124" s="6"/>
      <c r="J124" s="6"/>
      <c r="K124" s="6"/>
      <c r="L124" s="6"/>
      <c r="M124" s="17"/>
      <c r="S124" s="15"/>
      <c r="T124" s="15"/>
      <c r="U124" s="12"/>
      <c r="Y124" s="6"/>
    </row>
    <row r="125" spans="1:27" s="4" customFormat="1" x14ac:dyDescent="0.25">
      <c r="A125" s="43"/>
      <c r="G125" s="6"/>
      <c r="H125" s="6"/>
      <c r="I125" s="6"/>
      <c r="J125" s="6"/>
      <c r="K125" s="6"/>
      <c r="L125" s="6"/>
      <c r="M125" s="17"/>
      <c r="S125" s="15"/>
      <c r="T125" s="15"/>
      <c r="U125" s="12"/>
      <c r="Y125" s="6"/>
    </row>
    <row r="126" spans="1:27" s="4" customFormat="1" x14ac:dyDescent="0.25">
      <c r="A126" s="43"/>
      <c r="G126" s="6"/>
      <c r="H126" s="6"/>
      <c r="I126" s="6"/>
      <c r="J126" s="6"/>
      <c r="K126" s="6"/>
      <c r="L126" s="6"/>
      <c r="M126" s="17"/>
      <c r="S126" s="15"/>
      <c r="T126" s="15"/>
      <c r="U126" s="12"/>
      <c r="Y126" s="6"/>
    </row>
    <row r="127" spans="1:27" s="4" customFormat="1" x14ac:dyDescent="0.25">
      <c r="A127" s="43"/>
      <c r="G127" s="6"/>
      <c r="H127" s="6"/>
      <c r="I127" s="6"/>
      <c r="J127" s="6"/>
      <c r="K127" s="6"/>
      <c r="L127" s="6"/>
      <c r="M127" s="17"/>
      <c r="S127" s="15"/>
      <c r="T127" s="15"/>
      <c r="U127" s="12"/>
      <c r="Y127" s="6"/>
    </row>
    <row r="128" spans="1:27" x14ac:dyDescent="0.25">
      <c r="C128" s="4"/>
      <c r="D128" s="4"/>
      <c r="E128" s="4"/>
      <c r="F128" s="4"/>
    </row>
    <row r="129" spans="3:6" x14ac:dyDescent="0.25">
      <c r="C129" s="4"/>
      <c r="D129" s="4"/>
      <c r="E129" s="4"/>
      <c r="F129" s="4"/>
    </row>
    <row r="130" spans="3:6" x14ac:dyDescent="0.25">
      <c r="C130" s="4"/>
      <c r="D130" s="4"/>
      <c r="E130" s="4"/>
      <c r="F130" s="4"/>
    </row>
    <row r="131" spans="3:6" x14ac:dyDescent="0.25">
      <c r="C131" s="4"/>
      <c r="D131" s="4"/>
      <c r="E131" s="4"/>
      <c r="F131" s="4"/>
    </row>
    <row r="132" spans="3:6" x14ac:dyDescent="0.25">
      <c r="C132" s="4"/>
      <c r="D132" s="4"/>
      <c r="E132" s="4"/>
      <c r="F132" s="4"/>
    </row>
    <row r="133" spans="3:6" x14ac:dyDescent="0.25">
      <c r="C133" s="4"/>
      <c r="D133" s="4"/>
      <c r="E133" s="4"/>
      <c r="F133" s="4"/>
    </row>
    <row r="134" spans="3:6" x14ac:dyDescent="0.25">
      <c r="C134" s="4"/>
      <c r="D134" s="4"/>
      <c r="E134" s="4"/>
      <c r="F134" s="4"/>
    </row>
    <row r="135" spans="3:6" x14ac:dyDescent="0.25">
      <c r="C135" s="4"/>
      <c r="D135" s="4"/>
      <c r="E135" s="4"/>
      <c r="F135" s="4"/>
    </row>
    <row r="136" spans="3:6" x14ac:dyDescent="0.25">
      <c r="D136" s="4"/>
      <c r="E136" s="4"/>
      <c r="F136" s="4"/>
    </row>
    <row r="137" spans="3:6" x14ac:dyDescent="0.25">
      <c r="F137" s="4"/>
    </row>
    <row r="138" spans="3:6" x14ac:dyDescent="0.25">
      <c r="F138" s="4"/>
    </row>
  </sheetData>
  <mergeCells count="261">
    <mergeCell ref="I115:L115"/>
    <mergeCell ref="J116:K116"/>
    <mergeCell ref="A2:AA2"/>
    <mergeCell ref="A3:AA3"/>
    <mergeCell ref="A4:AA4"/>
    <mergeCell ref="P108:P113"/>
    <mergeCell ref="N106:N107"/>
    <mergeCell ref="O106:O107"/>
    <mergeCell ref="P106:P107"/>
    <mergeCell ref="M106:M107"/>
    <mergeCell ref="X108:X113"/>
    <mergeCell ref="AA99:AA104"/>
    <mergeCell ref="M105:Q105"/>
    <mergeCell ref="S105:X105"/>
    <mergeCell ref="Y105:Y107"/>
    <mergeCell ref="Z105:Z107"/>
    <mergeCell ref="AA105:AA107"/>
    <mergeCell ref="Z99:Z104"/>
    <mergeCell ref="Z108:Z113"/>
    <mergeCell ref="AA108:AA113"/>
    <mergeCell ref="Q106:Q107"/>
    <mergeCell ref="T106:T107"/>
    <mergeCell ref="U106:U107"/>
    <mergeCell ref="V106:V107"/>
    <mergeCell ref="W106:W107"/>
    <mergeCell ref="X106:X107"/>
    <mergeCell ref="Q108:Q113"/>
    <mergeCell ref="W108:W113"/>
    <mergeCell ref="A105:A107"/>
    <mergeCell ref="B105:B107"/>
    <mergeCell ref="C105:L105"/>
    <mergeCell ref="J106:J107"/>
    <mergeCell ref="K106:K107"/>
    <mergeCell ref="L106:L107"/>
    <mergeCell ref="A108:A113"/>
    <mergeCell ref="K108:K113"/>
    <mergeCell ref="L108:L113"/>
    <mergeCell ref="G106:G107"/>
    <mergeCell ref="H106:H107"/>
    <mergeCell ref="I106:I107"/>
    <mergeCell ref="C106:C107"/>
    <mergeCell ref="D106:D107"/>
    <mergeCell ref="E106:E107"/>
    <mergeCell ref="F106:F107"/>
    <mergeCell ref="Z93:Z98"/>
    <mergeCell ref="AA93:AA98"/>
    <mergeCell ref="A87:A92"/>
    <mergeCell ref="K87:K92"/>
    <mergeCell ref="L87:L92"/>
    <mergeCell ref="P87:P92"/>
    <mergeCell ref="Q87:Q92"/>
    <mergeCell ref="W87:W92"/>
    <mergeCell ref="X87:X92"/>
    <mergeCell ref="AA87:AA92"/>
    <mergeCell ref="X93:X98"/>
    <mergeCell ref="Z87:Z92"/>
    <mergeCell ref="Q75:Q80"/>
    <mergeCell ref="W75:W80"/>
    <mergeCell ref="X75:X80"/>
    <mergeCell ref="Q99:Q104"/>
    <mergeCell ref="W99:W104"/>
    <mergeCell ref="X99:X104"/>
    <mergeCell ref="X81:X86"/>
    <mergeCell ref="A93:A98"/>
    <mergeCell ref="K93:K98"/>
    <mergeCell ref="L93:L98"/>
    <mergeCell ref="P93:P98"/>
    <mergeCell ref="Q93:Q98"/>
    <mergeCell ref="W93:W98"/>
    <mergeCell ref="A99:A104"/>
    <mergeCell ref="K99:K104"/>
    <mergeCell ref="L99:L104"/>
    <mergeCell ref="P99:P104"/>
    <mergeCell ref="Z75:Z80"/>
    <mergeCell ref="AA75:AA80"/>
    <mergeCell ref="Z81:Z86"/>
    <mergeCell ref="AA81:AA86"/>
    <mergeCell ref="AA72:AA74"/>
    <mergeCell ref="A75:A80"/>
    <mergeCell ref="K75:K80"/>
    <mergeCell ref="L75:L80"/>
    <mergeCell ref="P75:P80"/>
    <mergeCell ref="Q81:Q86"/>
    <mergeCell ref="W81:W86"/>
    <mergeCell ref="A81:A86"/>
    <mergeCell ref="K81:K86"/>
    <mergeCell ref="L81:L86"/>
    <mergeCell ref="P81:P86"/>
    <mergeCell ref="S72:X72"/>
    <mergeCell ref="Y72:Y74"/>
    <mergeCell ref="Z72:Z74"/>
    <mergeCell ref="U73:U74"/>
    <mergeCell ref="V73:V74"/>
    <mergeCell ref="W73:W74"/>
    <mergeCell ref="X73:X74"/>
    <mergeCell ref="C73:C74"/>
    <mergeCell ref="D73:D74"/>
    <mergeCell ref="E73:E74"/>
    <mergeCell ref="F73:F74"/>
    <mergeCell ref="G73:G74"/>
    <mergeCell ref="H73:H74"/>
    <mergeCell ref="A66:A71"/>
    <mergeCell ref="K66:K71"/>
    <mergeCell ref="L66:L71"/>
    <mergeCell ref="P66:P71"/>
    <mergeCell ref="A72:A74"/>
    <mergeCell ref="B72:B74"/>
    <mergeCell ref="C72:L72"/>
    <mergeCell ref="M72:Q72"/>
    <mergeCell ref="L73:L74"/>
    <mergeCell ref="M73:M74"/>
    <mergeCell ref="N73:N74"/>
    <mergeCell ref="O73:O74"/>
    <mergeCell ref="P73:P74"/>
    <mergeCell ref="Q73:Q74"/>
    <mergeCell ref="I73:I74"/>
    <mergeCell ref="J73:J74"/>
    <mergeCell ref="K73:K74"/>
    <mergeCell ref="A48:A53"/>
    <mergeCell ref="K48:K53"/>
    <mergeCell ref="L48:L53"/>
    <mergeCell ref="P48:P53"/>
    <mergeCell ref="Z48:Z53"/>
    <mergeCell ref="Z66:Z71"/>
    <mergeCell ref="A54:A59"/>
    <mergeCell ref="K54:K59"/>
    <mergeCell ref="L54:L59"/>
    <mergeCell ref="P54:P59"/>
    <mergeCell ref="Q54:Q59"/>
    <mergeCell ref="W54:W59"/>
    <mergeCell ref="X54:X59"/>
    <mergeCell ref="Q48:Q53"/>
    <mergeCell ref="Z54:Z59"/>
    <mergeCell ref="A60:A65"/>
    <mergeCell ref="K60:K65"/>
    <mergeCell ref="L60:L65"/>
    <mergeCell ref="P60:P65"/>
    <mergeCell ref="Q60:Q65"/>
    <mergeCell ref="W60:W65"/>
    <mergeCell ref="X60:X65"/>
    <mergeCell ref="Z60:Z65"/>
    <mergeCell ref="Q66:Q71"/>
    <mergeCell ref="C40:C41"/>
    <mergeCell ref="D40:D41"/>
    <mergeCell ref="E40:E41"/>
    <mergeCell ref="A42:A47"/>
    <mergeCell ref="K42:K47"/>
    <mergeCell ref="L42:L47"/>
    <mergeCell ref="P42:P47"/>
    <mergeCell ref="L33:L38"/>
    <mergeCell ref="A9:A14"/>
    <mergeCell ref="K27:K32"/>
    <mergeCell ref="K15:K20"/>
    <mergeCell ref="L15:L20"/>
    <mergeCell ref="K9:K14"/>
    <mergeCell ref="J40:J41"/>
    <mergeCell ref="K40:K41"/>
    <mergeCell ref="L40:L41"/>
    <mergeCell ref="M40:M41"/>
    <mergeCell ref="N40:N41"/>
    <mergeCell ref="O40:O41"/>
    <mergeCell ref="P40:P41"/>
    <mergeCell ref="A33:A38"/>
    <mergeCell ref="K33:K38"/>
    <mergeCell ref="L9:L14"/>
    <mergeCell ref="T73:T74"/>
    <mergeCell ref="AA21:AA26"/>
    <mergeCell ref="P21:P26"/>
    <mergeCell ref="A27:A32"/>
    <mergeCell ref="L21:L26"/>
    <mergeCell ref="Z21:Z26"/>
    <mergeCell ref="Z33:Z38"/>
    <mergeCell ref="AA27:AA32"/>
    <mergeCell ref="Z27:Z32"/>
    <mergeCell ref="W33:W38"/>
    <mergeCell ref="W40:W41"/>
    <mergeCell ref="X40:X41"/>
    <mergeCell ref="P27:P32"/>
    <mergeCell ref="P33:P38"/>
    <mergeCell ref="Q33:Q38"/>
    <mergeCell ref="L27:L32"/>
    <mergeCell ref="W27:W32"/>
    <mergeCell ref="X27:X32"/>
    <mergeCell ref="Z42:Z47"/>
    <mergeCell ref="AA42:AA47"/>
    <mergeCell ref="AA33:AA38"/>
    <mergeCell ref="Y39:Y41"/>
    <mergeCell ref="Z39:Z41"/>
    <mergeCell ref="AA39:AA41"/>
    <mergeCell ref="AA48:AA53"/>
    <mergeCell ref="AA54:AA59"/>
    <mergeCell ref="AA60:AA65"/>
    <mergeCell ref="AA66:AA71"/>
    <mergeCell ref="Q15:Q20"/>
    <mergeCell ref="P9:P14"/>
    <mergeCell ref="P15:P20"/>
    <mergeCell ref="Z15:Z20"/>
    <mergeCell ref="AA9:AA14"/>
    <mergeCell ref="AA15:AA20"/>
    <mergeCell ref="U40:U41"/>
    <mergeCell ref="V40:V41"/>
    <mergeCell ref="Q40:Q41"/>
    <mergeCell ref="T40:T41"/>
    <mergeCell ref="Q21:Q26"/>
    <mergeCell ref="Q27:Q32"/>
    <mergeCell ref="Q42:Q47"/>
    <mergeCell ref="W42:W47"/>
    <mergeCell ref="X42:X47"/>
    <mergeCell ref="W48:W53"/>
    <mergeCell ref="X48:X53"/>
    <mergeCell ref="W66:W71"/>
    <mergeCell ref="X66:X71"/>
    <mergeCell ref="W15:W20"/>
    <mergeCell ref="Z6:Z8"/>
    <mergeCell ref="AA6:AA8"/>
    <mergeCell ref="Y6:Y8"/>
    <mergeCell ref="Z9:Z14"/>
    <mergeCell ref="X9:X14"/>
    <mergeCell ref="Q9:Q14"/>
    <mergeCell ref="M7:M8"/>
    <mergeCell ref="N7:N8"/>
    <mergeCell ref="O7:O8"/>
    <mergeCell ref="P7:P8"/>
    <mergeCell ref="W9:W14"/>
    <mergeCell ref="M6:Q6"/>
    <mergeCell ref="T7:T8"/>
    <mergeCell ref="U7:U8"/>
    <mergeCell ref="B6:B8"/>
    <mergeCell ref="C6:L6"/>
    <mergeCell ref="S6:X6"/>
    <mergeCell ref="C7:C8"/>
    <mergeCell ref="D7:D8"/>
    <mergeCell ref="E7:E8"/>
    <mergeCell ref="G7:G8"/>
    <mergeCell ref="H7:H8"/>
    <mergeCell ref="I7:I8"/>
    <mergeCell ref="J7:J8"/>
    <mergeCell ref="X15:X20"/>
    <mergeCell ref="A21:A26"/>
    <mergeCell ref="F40:F41"/>
    <mergeCell ref="G40:G41"/>
    <mergeCell ref="H40:H41"/>
    <mergeCell ref="I40:I41"/>
    <mergeCell ref="A15:A20"/>
    <mergeCell ref="F7:F8"/>
    <mergeCell ref="X21:X26"/>
    <mergeCell ref="K21:K26"/>
    <mergeCell ref="W21:W26"/>
    <mergeCell ref="V7:V8"/>
    <mergeCell ref="W7:W8"/>
    <mergeCell ref="X7:X8"/>
    <mergeCell ref="K7:K8"/>
    <mergeCell ref="L7:L8"/>
    <mergeCell ref="Q7:Q8"/>
    <mergeCell ref="A39:A41"/>
    <mergeCell ref="B39:B41"/>
    <mergeCell ref="C39:L39"/>
    <mergeCell ref="M39:Q39"/>
    <mergeCell ref="S39:X39"/>
    <mergeCell ref="X33:X38"/>
    <mergeCell ref="A6:A8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75" orientation="landscape" verticalDpi="0" r:id="rId1"/>
  <rowBreaks count="3" manualBreakCount="3">
    <brk id="38" max="26" man="1"/>
    <brk id="71" max="26" man="1"/>
    <brk id="104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2019-02-23T13:06:44Z</cp:lastPrinted>
  <dcterms:created xsi:type="dcterms:W3CDTF">2015-09-12T21:56:17Z</dcterms:created>
  <dcterms:modified xsi:type="dcterms:W3CDTF">2019-02-25T07:59:43Z</dcterms:modified>
</cp:coreProperties>
</file>